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6" yWindow="12" windowWidth="10512" windowHeight="7368" activeTab="1"/>
  </bookViews>
  <sheets>
    <sheet name="Projet" sheetId="5" r:id="rId1"/>
    <sheet name="Evolution CA" sheetId="6" r:id="rId2"/>
  </sheets>
  <definedNames>
    <definedName name="_xlnm._FilterDatabase" localSheetId="1" hidden="1">'Evolution CA'!#REF!</definedName>
  </definedNames>
  <calcPr calcId="144525"/>
</workbook>
</file>

<file path=xl/calcChain.xml><?xml version="1.0" encoding="utf-8"?>
<calcChain xmlns="http://schemas.openxmlformats.org/spreadsheetml/2006/main">
  <c r="B10" i="6" l="1"/>
  <c r="G5" i="6"/>
  <c r="H5" i="6" s="1"/>
  <c r="I5" i="6" s="1"/>
  <c r="G6" i="6"/>
  <c r="H6" i="6" s="1"/>
  <c r="I6" i="6" s="1"/>
  <c r="G7" i="6"/>
  <c r="H7" i="6" s="1"/>
  <c r="I7" i="6" s="1"/>
  <c r="G8" i="6"/>
  <c r="H8" i="6" s="1"/>
  <c r="I8" i="6" s="1"/>
  <c r="G9" i="6"/>
  <c r="H9" i="6" s="1"/>
  <c r="I9" i="6" s="1"/>
  <c r="G4" i="6"/>
  <c r="H4" i="6" s="1"/>
  <c r="I4" i="6" s="1"/>
  <c r="D9" i="5"/>
  <c r="C9" i="5"/>
  <c r="D10" i="6"/>
  <c r="E10" i="6"/>
  <c r="F10" i="6"/>
  <c r="C10" i="6"/>
  <c r="G10" i="6" l="1"/>
  <c r="H10" i="6" s="1"/>
  <c r="I10" i="6" s="1"/>
  <c r="C10" i="5"/>
</calcChain>
</file>

<file path=xl/sharedStrings.xml><?xml version="1.0" encoding="utf-8"?>
<sst xmlns="http://schemas.openxmlformats.org/spreadsheetml/2006/main" count="29" uniqueCount="24">
  <si>
    <t>Totaux</t>
  </si>
  <si>
    <t>Savons</t>
  </si>
  <si>
    <t>Galets</t>
  </si>
  <si>
    <t>Produits</t>
  </si>
  <si>
    <t>Parfum</t>
  </si>
  <si>
    <t>Eaux de toilettes 50 cl</t>
  </si>
  <si>
    <t>Eaux de toilettes 100 cl</t>
  </si>
  <si>
    <t>Parfum ambiance</t>
  </si>
  <si>
    <t>Achat machine</t>
  </si>
  <si>
    <t>Rentabilité prévisionnelle du projet</t>
  </si>
  <si>
    <t>Dépenses</t>
  </si>
  <si>
    <t>Bénéfices prévisionnels</t>
  </si>
  <si>
    <t>Résultat net</t>
  </si>
  <si>
    <t>Evolution du chiffre d'affaires</t>
  </si>
  <si>
    <t>Ecarts</t>
  </si>
  <si>
    <t>Evolution</t>
  </si>
  <si>
    <t>Années</t>
  </si>
  <si>
    <t>Recettes 
actualisées</t>
  </si>
  <si>
    <t>CA 2011</t>
  </si>
  <si>
    <t>1er trim 2012</t>
  </si>
  <si>
    <t>2e trim 2012</t>
  </si>
  <si>
    <t>3e trim 2012</t>
  </si>
  <si>
    <t>4e trim 2012</t>
  </si>
  <si>
    <t>CA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</si>
</sst>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164" fontId="4" fillId="0" borderId="1" xfId="1" applyNumberFormat="1" applyFont="1" applyBorder="1"/>
    <xf numFmtId="164" fontId="4" fillId="0" borderId="1" xfId="1" applyNumberFormat="1" applyFont="1" applyFill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164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45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/>
    <xf numFmtId="164" fontId="3" fillId="0" borderId="1" xfId="2" applyNumberFormat="1" applyFont="1" applyFill="1" applyBorder="1"/>
    <xf numFmtId="0" fontId="3" fillId="3" borderId="1" xfId="0" applyFont="1" applyFill="1" applyBorder="1" applyAlignment="1">
      <alignment horizontal="center" vertical="center" textRotation="45"/>
    </xf>
    <xf numFmtId="10" fontId="4" fillId="0" borderId="1" xfId="3" applyNumberFormat="1" applyFont="1" applyBorder="1"/>
    <xf numFmtId="10" fontId="3" fillId="0" borderId="1" xfId="3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4">
    <cellStyle name="Euro" xfId="1"/>
    <cellStyle name="Monétaire" xfId="2" builtinId="4"/>
    <cellStyle name="Normal" xfId="0" builtinId="0"/>
    <cellStyle name="Pourcentage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400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fr-FR" sz="1400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Evolution du chiffre d'affaires </a:t>
            </a:r>
            <a:r>
              <a:rPr lang="fr-FR" sz="1400" b="1" cap="all" spc="0" baseline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2012</a:t>
            </a:r>
          </a:p>
        </c:rich>
      </c:tx>
      <c:layout>
        <c:manualLayout>
          <c:xMode val="edge"/>
          <c:yMode val="edge"/>
          <c:x val="0.18372593822431904"/>
          <c:y val="4.845819272590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0775412332732"/>
          <c:y val="0.20574803149606322"/>
          <c:w val="0.80198795609838991"/>
          <c:h val="0.61434870641169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'Evolution CA'!$A$10</c:f>
              <c:strCache>
                <c:ptCount val="1"/>
                <c:pt idx="0">
                  <c:v>Totaux</c:v>
                </c:pt>
              </c:strCache>
            </c:strRef>
          </c:tx>
          <c:invertIfNegative val="0"/>
          <c:trendline>
            <c:trendlineType val="linear"/>
            <c:forward val="1"/>
            <c:dispRSqr val="0"/>
            <c:dispEq val="0"/>
          </c:trendline>
          <c:cat>
            <c:strRef>
              <c:f>'Evolution CA'!$C$3:$F$3</c:f>
              <c:strCache>
                <c:ptCount val="4"/>
                <c:pt idx="0">
                  <c:v>1er trim 2012</c:v>
                </c:pt>
                <c:pt idx="1">
                  <c:v>2e trim 2012</c:v>
                </c:pt>
                <c:pt idx="2">
                  <c:v>3e trim 2012</c:v>
                </c:pt>
                <c:pt idx="3">
                  <c:v>4e trim 2012</c:v>
                </c:pt>
              </c:strCache>
            </c:strRef>
          </c:cat>
          <c:val>
            <c:numRef>
              <c:f>'Evolution CA'!$C$10:$F$10</c:f>
              <c:numCache>
                <c:formatCode>_-* # ##0\ "€"_-;\-* # ##0\ "€"_-;_-* "-"??\ "€"_-;_-@_-</c:formatCode>
                <c:ptCount val="4"/>
                <c:pt idx="0">
                  <c:v>794900</c:v>
                </c:pt>
                <c:pt idx="1">
                  <c:v>896500</c:v>
                </c:pt>
                <c:pt idx="2">
                  <c:v>1063850</c:v>
                </c:pt>
                <c:pt idx="3">
                  <c:v>1137610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67872"/>
        <c:axId val="101885056"/>
      </c:barChart>
      <c:catAx>
        <c:axId val="101567872"/>
        <c:scaling>
          <c:orientation val="minMax"/>
        </c:scaling>
        <c:delete val="0"/>
        <c:axPos val="b"/>
        <c:majorGridlines/>
        <c:numFmt formatCode="Standard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/>
            </a:pPr>
            <a:endParaRPr lang="fr-FR"/>
          </a:p>
        </c:txPr>
        <c:crossAx val="1018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85056"/>
        <c:scaling>
          <c:orientation val="minMax"/>
        </c:scaling>
        <c:delete val="0"/>
        <c:axPos val="l"/>
        <c:majorGridlines/>
        <c:numFmt formatCode="_-* #,##0\ \€_-;\-* #,##0\ \€_-;_-* &quot;-&quot;\ \€_-;_-@_-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fr-FR"/>
          </a:p>
        </c:txPr>
        <c:crossAx val="101567872"/>
        <c:crosses val="autoZero"/>
        <c:crossBetween val="between"/>
        <c:majorUnit val="250000"/>
      </c:valAx>
      <c:spPr>
        <a:noFill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1"/>
      <a:tileRect/>
    </a:gradFill>
  </c:spPr>
  <c:printSettings>
    <c:headerFooter alignWithMargins="0"/>
    <c:pageMargins b="0.98425196899999956" l="0.78740157499999996" r="0.78740157499999996" t="0.98425196899999956" header="0.49212598450000022" footer="0.4921259845000002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1053465</xdr:colOff>
      <xdr:row>11</xdr:row>
      <xdr:rowOff>80011</xdr:rowOff>
    </xdr:from>
    <xdr:to>
      <xdr:col>6</xdr:col>
      <xdr:colOff>459105</xdr:colOff>
      <xdr:row>25</xdr:row>
      <xdr:rowOff>137161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0.8142</cdr:x>
      <cdr:y>0.82674</cdr:y>
    </cdr:from>
    <cdr:to>
      <cdr:x>0.99061</cdr:x>
      <cdr:y>0.90907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21790" y="1987582"/>
          <a:ext cx="828054" cy="197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fr-FR" sz="900" b="1"/>
            <a:t>1e trim 2013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" sqref="C1:D1048576"/>
    </sheetView>
  </sheetViews>
  <sheetFormatPr baseColWidth="10" defaultRowHeight="13.2" x14ac:dyDescent="0.25"/>
  <cols>
    <col min="1" max="1" width="7.44140625" bestFit="1" customWidth="1"/>
    <col min="2" max="2" width="24.77734375" customWidth="1"/>
    <col min="3" max="4" width="11.88671875" customWidth="1"/>
  </cols>
  <sheetData>
    <row r="1" spans="1:4" ht="25.5" customHeight="1" x14ac:dyDescent="0.25">
      <c r="A1" s="22" t="s">
        <v>9</v>
      </c>
      <c r="B1" s="23"/>
      <c r="C1" s="23"/>
      <c r="D1" s="24"/>
    </row>
    <row r="2" spans="1:4" ht="32.25" customHeight="1" x14ac:dyDescent="0.25">
      <c r="A2" s="12" t="s">
        <v>16</v>
      </c>
      <c r="B2" s="12"/>
      <c r="C2" s="12" t="s">
        <v>10</v>
      </c>
      <c r="D2" s="21" t="s">
        <v>17</v>
      </c>
    </row>
    <row r="3" spans="1:4" x14ac:dyDescent="0.25">
      <c r="A3" s="20">
        <v>2012</v>
      </c>
      <c r="B3" s="6" t="s">
        <v>8</v>
      </c>
      <c r="C3" s="2">
        <v>24000</v>
      </c>
      <c r="D3" s="2">
        <v>1500</v>
      </c>
    </row>
    <row r="4" spans="1:4" x14ac:dyDescent="0.25">
      <c r="A4" s="20">
        <v>2013</v>
      </c>
      <c r="B4" s="6" t="s">
        <v>11</v>
      </c>
      <c r="C4" s="2"/>
      <c r="D4" s="2">
        <v>3000</v>
      </c>
    </row>
    <row r="5" spans="1:4" x14ac:dyDescent="0.25">
      <c r="A5" s="20">
        <v>2014</v>
      </c>
      <c r="B5" s="6" t="s">
        <v>11</v>
      </c>
      <c r="C5" s="2"/>
      <c r="D5" s="2">
        <v>5000</v>
      </c>
    </row>
    <row r="6" spans="1:4" x14ac:dyDescent="0.25">
      <c r="A6" s="20">
        <v>2015</v>
      </c>
      <c r="B6" s="6" t="s">
        <v>11</v>
      </c>
      <c r="C6" s="2"/>
      <c r="D6" s="2">
        <v>6000</v>
      </c>
    </row>
    <row r="7" spans="1:4" x14ac:dyDescent="0.25">
      <c r="A7" s="20">
        <v>2016</v>
      </c>
      <c r="B7" s="6" t="s">
        <v>11</v>
      </c>
      <c r="C7" s="2"/>
      <c r="D7" s="2">
        <v>7000</v>
      </c>
    </row>
    <row r="8" spans="1:4" x14ac:dyDescent="0.25">
      <c r="A8" s="20">
        <v>2017</v>
      </c>
      <c r="B8" s="6" t="s">
        <v>11</v>
      </c>
      <c r="C8" s="2"/>
      <c r="D8" s="2">
        <v>8000</v>
      </c>
    </row>
    <row r="9" spans="1:4" x14ac:dyDescent="0.25">
      <c r="A9" s="6"/>
      <c r="B9" s="7" t="s">
        <v>0</v>
      </c>
      <c r="C9" s="8">
        <f>SUM(C3:C8)</f>
        <v>24000</v>
      </c>
      <c r="D9" s="8">
        <f>SUM(D3:D8)</f>
        <v>30500</v>
      </c>
    </row>
    <row r="10" spans="1:4" x14ac:dyDescent="0.25">
      <c r="A10" s="6"/>
      <c r="B10" s="7" t="s">
        <v>12</v>
      </c>
      <c r="C10" s="8">
        <f>D9-C9</f>
        <v>6500</v>
      </c>
      <c r="D10" s="6"/>
    </row>
  </sheetData>
  <mergeCells count="1">
    <mergeCell ref="A1:D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E4" sqref="E4"/>
    </sheetView>
  </sheetViews>
  <sheetFormatPr baseColWidth="10" defaultColWidth="11.5546875" defaultRowHeight="13.2" x14ac:dyDescent="0.25"/>
  <cols>
    <col min="1" max="1" width="19.6640625" style="1" bestFit="1" customWidth="1"/>
    <col min="2" max="2" width="12" style="1" bestFit="1" customWidth="1"/>
    <col min="3" max="4" width="10.44140625" style="1" bestFit="1" customWidth="1"/>
    <col min="5" max="7" width="12" style="1" bestFit="1" customWidth="1"/>
    <col min="8" max="8" width="10.44140625" style="1" bestFit="1" customWidth="1"/>
    <col min="9" max="9" width="7.33203125" style="1" bestFit="1" customWidth="1"/>
    <col min="10" max="16384" width="11.5546875" style="1"/>
  </cols>
  <sheetData>
    <row r="1" spans="1:9" ht="17.399999999999999" x14ac:dyDescent="0.3">
      <c r="A1" s="25" t="s">
        <v>13</v>
      </c>
      <c r="B1" s="25"/>
      <c r="C1" s="25"/>
      <c r="D1" s="25"/>
      <c r="E1" s="25"/>
      <c r="F1" s="25"/>
      <c r="G1" s="25"/>
      <c r="H1" s="25"/>
      <c r="I1" s="25"/>
    </row>
    <row r="2" spans="1:9" s="9" customFormat="1" ht="15.6" x14ac:dyDescent="0.3">
      <c r="A2" s="10"/>
      <c r="B2" s="10"/>
      <c r="C2" s="10"/>
      <c r="D2" s="10"/>
      <c r="E2" s="10"/>
      <c r="F2" s="10"/>
    </row>
    <row r="3" spans="1:9" ht="55.8" x14ac:dyDescent="0.25">
      <c r="A3" s="12" t="s">
        <v>3</v>
      </c>
      <c r="B3" s="17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7" t="s">
        <v>23</v>
      </c>
      <c r="H3" s="13" t="s">
        <v>14</v>
      </c>
      <c r="I3" s="13" t="s">
        <v>15</v>
      </c>
    </row>
    <row r="4" spans="1:9" x14ac:dyDescent="0.25">
      <c r="A4" s="4" t="s">
        <v>4</v>
      </c>
      <c r="B4" s="16">
        <v>318430</v>
      </c>
      <c r="C4" s="2">
        <v>82600</v>
      </c>
      <c r="D4" s="2">
        <v>94600</v>
      </c>
      <c r="E4" s="2">
        <v>109330</v>
      </c>
      <c r="F4" s="2">
        <v>135210</v>
      </c>
      <c r="G4" s="14">
        <f>SUM(C4:F4)</f>
        <v>421740</v>
      </c>
      <c r="H4" s="11">
        <f>G4-B4</f>
        <v>103310</v>
      </c>
      <c r="I4" s="18">
        <f>H4/B4</f>
        <v>0.32443551172942248</v>
      </c>
    </row>
    <row r="5" spans="1:9" x14ac:dyDescent="0.25">
      <c r="A5" s="4" t="s">
        <v>5</v>
      </c>
      <c r="B5" s="16">
        <v>1225000</v>
      </c>
      <c r="C5" s="2">
        <v>320100</v>
      </c>
      <c r="D5" s="2">
        <v>345000</v>
      </c>
      <c r="E5" s="2">
        <v>425350</v>
      </c>
      <c r="F5" s="2">
        <v>448000</v>
      </c>
      <c r="G5" s="14">
        <f t="shared" ref="G5:G10" si="0">SUM(C5:F5)</f>
        <v>1538450</v>
      </c>
      <c r="H5" s="11">
        <f t="shared" ref="H5:H10" si="1">G5-B5</f>
        <v>313450</v>
      </c>
      <c r="I5" s="18">
        <f t="shared" ref="I5:I10" si="2">H5/B5</f>
        <v>0.25587755102040816</v>
      </c>
    </row>
    <row r="6" spans="1:9" x14ac:dyDescent="0.25">
      <c r="A6" s="4" t="s">
        <v>6</v>
      </c>
      <c r="B6" s="16">
        <v>1060000</v>
      </c>
      <c r="C6" s="2">
        <v>215000</v>
      </c>
      <c r="D6" s="2">
        <v>223000</v>
      </c>
      <c r="E6" s="2">
        <v>295770</v>
      </c>
      <c r="F6" s="2">
        <v>298300</v>
      </c>
      <c r="G6" s="14">
        <f t="shared" si="0"/>
        <v>1032070</v>
      </c>
      <c r="H6" s="11">
        <f t="shared" si="1"/>
        <v>-27930</v>
      </c>
      <c r="I6" s="18">
        <f t="shared" si="2"/>
        <v>-2.6349056603773586E-2</v>
      </c>
    </row>
    <row r="7" spans="1:9" x14ac:dyDescent="0.25">
      <c r="A7" s="4" t="s">
        <v>1</v>
      </c>
      <c r="B7" s="16">
        <v>233000</v>
      </c>
      <c r="C7" s="2">
        <v>74000</v>
      </c>
      <c r="D7" s="2">
        <v>87000</v>
      </c>
      <c r="E7" s="3">
        <v>89110</v>
      </c>
      <c r="F7" s="2">
        <v>94200</v>
      </c>
      <c r="G7" s="14">
        <f t="shared" si="0"/>
        <v>344310</v>
      </c>
      <c r="H7" s="11">
        <f t="shared" si="1"/>
        <v>111310</v>
      </c>
      <c r="I7" s="18">
        <f t="shared" si="2"/>
        <v>0.47772532188841199</v>
      </c>
    </row>
    <row r="8" spans="1:9" x14ac:dyDescent="0.25">
      <c r="A8" s="4" t="s">
        <v>2</v>
      </c>
      <c r="B8" s="16">
        <v>320000</v>
      </c>
      <c r="C8" s="2">
        <v>68200</v>
      </c>
      <c r="D8" s="2">
        <v>78500</v>
      </c>
      <c r="E8" s="3">
        <v>81960</v>
      </c>
      <c r="F8" s="2">
        <v>89400</v>
      </c>
      <c r="G8" s="14">
        <f t="shared" si="0"/>
        <v>318060</v>
      </c>
      <c r="H8" s="11">
        <f t="shared" si="1"/>
        <v>-1940</v>
      </c>
      <c r="I8" s="18">
        <f t="shared" si="2"/>
        <v>-6.0625000000000002E-3</v>
      </c>
    </row>
    <row r="9" spans="1:9" x14ac:dyDescent="0.25">
      <c r="A9" s="4" t="s">
        <v>7</v>
      </c>
      <c r="B9" s="16">
        <v>150000</v>
      </c>
      <c r="C9" s="2">
        <v>35000</v>
      </c>
      <c r="D9" s="2">
        <v>68400</v>
      </c>
      <c r="E9" s="3">
        <v>62330</v>
      </c>
      <c r="F9" s="2">
        <v>72500</v>
      </c>
      <c r="G9" s="14">
        <f t="shared" si="0"/>
        <v>238230</v>
      </c>
      <c r="H9" s="11">
        <f t="shared" si="1"/>
        <v>88230</v>
      </c>
      <c r="I9" s="18">
        <f t="shared" si="2"/>
        <v>0.58819999999999995</v>
      </c>
    </row>
    <row r="10" spans="1:9" x14ac:dyDescent="0.25">
      <c r="A10" s="5" t="s">
        <v>0</v>
      </c>
      <c r="B10" s="16">
        <f>SUM(B4:B9)</f>
        <v>3306430</v>
      </c>
      <c r="C10" s="15">
        <f>SUM(C4:C9)</f>
        <v>794900</v>
      </c>
      <c r="D10" s="15">
        <f>SUM(D4:D9)</f>
        <v>896500</v>
      </c>
      <c r="E10" s="15">
        <f>SUM(E4:E9)</f>
        <v>1063850</v>
      </c>
      <c r="F10" s="15">
        <f>SUM(F4:F9)</f>
        <v>1137610</v>
      </c>
      <c r="G10" s="14">
        <f t="shared" si="0"/>
        <v>3892860</v>
      </c>
      <c r="H10" s="8">
        <f t="shared" si="1"/>
        <v>586430</v>
      </c>
      <c r="I10" s="19">
        <f t="shared" si="2"/>
        <v>0.17736047640506528</v>
      </c>
    </row>
  </sheetData>
  <mergeCells count="1">
    <mergeCell ref="A1:I1"/>
  </mergeCells>
  <phoneticPr fontId="2" type="noConversion"/>
  <conditionalFormatting sqref="I4:I10">
    <cfRule type="cellIs" dxfId="0" priority="2" stopIfTrue="1" operator="lessThan">
      <formula>0</formula>
    </cfRule>
  </conditionalFormatting>
  <conditionalFormatting sqref="G4:G10">
    <cfRule type="dataBar" priority="1">
      <dataBar>
        <cfvo type="min"/>
        <cfvo type="max"/>
        <color rgb="FFFF555A"/>
      </dataBar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&amp;CParfums Orchis</oddHeader>
    <oddFooter>&amp;R&amp;D &amp;T</oddFooter>
  </headerFooter>
  <ignoredErrors>
    <ignoredError sqref="G4:G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Projet</vt:lpstr>
      <vt:lpstr>Evolution CA</vt:lpstr>
    </vt:vector>
  </TitlesOfParts>
  <Company>Claude Terrier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</dc:creator>
  <cp:lastModifiedBy>Claude</cp:lastModifiedBy>
  <cp:lastPrinted>2010-12-16T21:59:07Z</cp:lastPrinted>
  <dcterms:created xsi:type="dcterms:W3CDTF">2004-03-05T10:34:58Z</dcterms:created>
  <dcterms:modified xsi:type="dcterms:W3CDTF">2010-12-16T21:59:08Z</dcterms:modified>
</cp:coreProperties>
</file>