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803903D7-917E-4030-9680-B2EFBF777330}" xr6:coauthVersionLast="47" xr6:coauthVersionMax="47" xr10:uidLastSave="{00000000-0000-0000-0000-000000000000}"/>
  <bookViews>
    <workbookView xWindow="-98" yWindow="-98" windowWidth="28996" windowHeight="15796" activeTab="1" xr2:uid="{05AB2F8D-E833-4E19-8805-187AAC30A3B9}"/>
  </bookViews>
  <sheets>
    <sheet name="Fichier du personnel" sheetId="2" r:id="rId1"/>
    <sheet name="Statistiques" sheetId="4" r:id="rId2"/>
  </sheets>
  <definedNames>
    <definedName name="_xlnm._FilterDatabase" localSheetId="0" hidden="1">'Fichier du personnel'!$B$1:$I$52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 a="1"/>
  <c r="H14" i="4" s="1"/>
  <c r="G14" i="4" a="1"/>
  <c r="G14" i="4" s="1"/>
  <c r="I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<sst xmlns="http://schemas.openxmlformats.org/spreadsheetml/2006/main" count="363" uniqueCount="142">
  <si>
    <t>Dupont Jean</t>
  </si>
  <si>
    <t>Rolond Pierre</t>
  </si>
  <si>
    <t>Lethier Julie</t>
  </si>
  <si>
    <t>Dupont Adrien</t>
  </si>
  <si>
    <t>Mairie Silent</t>
  </si>
  <si>
    <t>Hanibel Louise</t>
  </si>
  <si>
    <t>Boulange Silène</t>
  </si>
  <si>
    <t>Voiture</t>
  </si>
  <si>
    <t>Bus</t>
  </si>
  <si>
    <t>Moto</t>
  </si>
  <si>
    <t>Régalier Michel</t>
  </si>
  <si>
    <t>Champange Rémi</t>
  </si>
  <si>
    <t>Helbronner Sarah</t>
  </si>
  <si>
    <t>Madi Jean</t>
  </si>
  <si>
    <t xml:space="preserve"> Charmoz Gabriel</t>
  </si>
  <si>
    <t>Grépon Léo</t>
  </si>
  <si>
    <t>Dru Raphaël</t>
  </si>
  <si>
    <t>Montent Jade</t>
  </si>
  <si>
    <t>Sollin Emma</t>
  </si>
  <si>
    <t>Dupontet Alice</t>
  </si>
  <si>
    <t>Perron lina</t>
  </si>
  <si>
    <t>Arieux Anna</t>
  </si>
  <si>
    <t>Merlan Chloé</t>
  </si>
  <si>
    <t>Aucun</t>
  </si>
  <si>
    <t>Vélo</t>
  </si>
  <si>
    <t>Trotinette</t>
  </si>
  <si>
    <t>Train</t>
  </si>
  <si>
    <t>Cadre</t>
  </si>
  <si>
    <t>Technicien</t>
  </si>
  <si>
    <t>Employé</t>
  </si>
  <si>
    <t>Agent de Maitrise</t>
  </si>
  <si>
    <t>Catégories</t>
  </si>
  <si>
    <t>Perronier Alicia</t>
  </si>
  <si>
    <t>Goltan Angéle</t>
  </si>
  <si>
    <t>Berthod Benoit</t>
  </si>
  <si>
    <t>Fargier Yves</t>
  </si>
  <si>
    <t>Maspero Paul</t>
  </si>
  <si>
    <t>Badaoui Mohamed</t>
  </si>
  <si>
    <t>Wagner Filippo</t>
  </si>
  <si>
    <t>Kazniak Térence</t>
  </si>
  <si>
    <t>Dumontet Ariane</t>
  </si>
  <si>
    <t>Tantin Pauline</t>
  </si>
  <si>
    <t>Morellon Hervé</t>
  </si>
  <si>
    <t>Pratin Jeanne</t>
  </si>
  <si>
    <t>Gourmon Elise</t>
  </si>
  <si>
    <t>Perben Lucien</t>
  </si>
  <si>
    <t>Folrot Béatrice</t>
  </si>
  <si>
    <t>Fuchs Georges</t>
  </si>
  <si>
    <t>Strap Eliane</t>
  </si>
  <si>
    <t>Jacomet Rémi</t>
  </si>
  <si>
    <t>Bavière Louise</t>
  </si>
  <si>
    <t>Radisson Emile</t>
  </si>
  <si>
    <t>Genre</t>
  </si>
  <si>
    <t>Service</t>
  </si>
  <si>
    <t>Masculin</t>
  </si>
  <si>
    <t>Salariés</t>
  </si>
  <si>
    <t>Goudard Hal</t>
  </si>
  <si>
    <t>Féminin</t>
  </si>
  <si>
    <t>Direction</t>
  </si>
  <si>
    <t>Administration</t>
  </si>
  <si>
    <t>Commercial</t>
  </si>
  <si>
    <t>R&amp;D</t>
  </si>
  <si>
    <t>Production</t>
  </si>
  <si>
    <t xml:space="preserve">Base salaire </t>
  </si>
  <si>
    <t>Moyen transport</t>
  </si>
  <si>
    <t>Matricule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</si>
  <si>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</si>
  <si>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</si>
  <si>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</si>
  <si>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</si>
  <si>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</si>
  <si>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</si>
  <si>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</si>
  <si>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</si>
  <si>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</si>
  <si>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</si>
  <si>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</si>
  <si>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</si>
  <si>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</si>
  <si>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</si>
  <si>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</si>
  <si>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</si>
  <si>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</si>
  <si>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</si>
  <si>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</si>
  <si>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</si>
  <si>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</si>
  <si>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</si>
  <si>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</si>
  <si>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</si>
  <si>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</si>
  <si>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</si>
  <si>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</si>
  <si>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</si>
  <si>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</si>
  <si>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</si>
  <si>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</si>
  <si>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</si>
  <si>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</si>
  <si>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</si>
  <si>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</si>
  <si>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</si>
  <si>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</si>
  <si>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</si>
  <si>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</si>
  <si>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</si>
  <si>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</si>
  <si>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Date embauche</t>
  </si>
  <si>
    <t>Date promotion</t>
  </si>
  <si>
    <t>Femmes</t>
  </si>
  <si>
    <t>Hommes</t>
  </si>
  <si>
    <t>Cadres</t>
  </si>
  <si>
    <t>AM</t>
  </si>
  <si>
    <t>Employés</t>
  </si>
  <si>
    <t>Techniciens</t>
  </si>
  <si>
    <t>Services</t>
  </si>
  <si>
    <t>Effectif total</t>
  </si>
  <si>
    <t>Statistiques Homme/femme</t>
  </si>
  <si>
    <t>Total</t>
  </si>
  <si>
    <t xml:space="preserve"> Promotion 
2020/2023</t>
  </si>
  <si>
    <t>Salaires moyens</t>
  </si>
  <si>
    <t>Écart H/F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</si>
  <si>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</si>
  <si>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</si>
  <si>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</si>
  <si>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</si>
  <si>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</si>
  <si>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</si>
  <si>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</si>
  <si>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</si>
  <si>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</si>
  <si>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</si>
  <si>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Jaquemou Lorie</t>
  </si>
  <si>
    <t>Darangeon Norbert</t>
  </si>
  <si>
    <t>Villaz Régine</t>
  </si>
  <si>
    <t>Couturin Vincent</t>
  </si>
  <si>
    <t>Grillard Yannick</t>
  </si>
  <si>
    <t>Cacci Lippo</t>
  </si>
  <si>
    <t>Rasti Gina</t>
  </si>
  <si>
    <t>Milesi Fabiola</t>
  </si>
  <si>
    <t>Cartoud Roger</t>
  </si>
  <si>
    <t>Deriex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</si>
</sst>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4" fontId="0" fillId="0" borderId="1" xfId="1" applyFont="1" applyFill="1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164" fontId="0" fillId="0" borderId="1" xfId="1" applyNumberFormat="1" applyFont="1" applyBorder="1"/>
    <xf numFmtId="9" fontId="0" fillId="2" borderId="1" xfId="2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92FB-C0BF-43A7-BBE7-850676D26252}">
  <dimension ref="A1:I52"/>
  <sheetViews>
    <sheetView topLeftCell="A29" zoomScale="130" zoomScaleNormal="130" workbookViewId="0">
      <selection activeCell="D54" sqref="D54"/>
    </sheetView>
  </sheetViews>
  <sheetFormatPr baseColWidth="10" defaultRowHeight="14.25" x14ac:dyDescent="0.45"/>
  <cols>
    <col min="2" max="2" width="16.19921875" bestFit="1" customWidth="1"/>
    <col min="3" max="4" width="12.9296875" customWidth="1"/>
    <col min="5" max="5" width="14.86328125" bestFit="1" customWidth="1"/>
    <col min="6" max="6" width="10.06640625" bestFit="1" customWidth="1"/>
    <col min="7" max="7" width="12.53125" bestFit="1" customWidth="1"/>
    <col min="8" max="8" width="10.3984375" bestFit="1" customWidth="1"/>
    <col min="9" max="9" width="13.53125" customWidth="1"/>
  </cols>
  <sheetData>
    <row r="1" spans="1:9" ht="28.5" x14ac:dyDescent="0.45">
      <c r="A1" s="3" t="s">
        <v>65</v>
      </c>
      <c r="B1" s="3" t="s">
        <v>55</v>
      </c>
      <c r="C1" s="3" t="s">
        <v>107</v>
      </c>
      <c r="D1" s="3" t="s">
        <v>108</v>
      </c>
      <c r="E1" s="3" t="s">
        <v>31</v>
      </c>
      <c r="F1" s="3" t="s">
        <v>52</v>
      </c>
      <c r="G1" s="3" t="s">
        <v>53</v>
      </c>
      <c r="H1" s="3" t="s">
        <v>63</v>
      </c>
      <c r="I1" s="4" t="s">
        <v>64</v>
      </c>
    </row>
    <row r="2" spans="1:9" x14ac:dyDescent="0.45">
      <c r="A2" s="2" t="s">
        <v>66</v>
      </c>
      <c r="B2" s="2" t="s">
        <v>0</v>
      </c>
      <c r="C2" s="6">
        <v>43952</v>
      </c>
      <c r="D2" s="6"/>
      <c r="E2" s="2" t="s">
        <v>27</v>
      </c>
      <c r="F2" s="2" t="s">
        <v>54</v>
      </c>
      <c r="G2" s="2" t="s">
        <v>58</v>
      </c>
      <c r="H2" s="1">
        <v>4220</v>
      </c>
      <c r="I2" s="1" t="s">
        <v>24</v>
      </c>
    </row>
    <row r="3" spans="1:9" x14ac:dyDescent="0.45">
      <c r="A3" s="2" t="s">
        <v>67</v>
      </c>
      <c r="B3" s="2" t="s">
        <v>1</v>
      </c>
      <c r="C3" s="6">
        <v>43983</v>
      </c>
      <c r="D3" s="6"/>
      <c r="E3" s="2" t="s">
        <v>28</v>
      </c>
      <c r="F3" s="2" t="s">
        <v>54</v>
      </c>
      <c r="G3" s="2" t="s">
        <v>61</v>
      </c>
      <c r="H3" s="1">
        <v>2480</v>
      </c>
      <c r="I3" s="1" t="s">
        <v>8</v>
      </c>
    </row>
    <row r="4" spans="1:9" x14ac:dyDescent="0.45">
      <c r="A4" s="2" t="s">
        <v>68</v>
      </c>
      <c r="B4" s="2" t="s">
        <v>56</v>
      </c>
      <c r="C4" s="6">
        <v>43983</v>
      </c>
      <c r="D4" s="6"/>
      <c r="E4" s="2" t="s">
        <v>29</v>
      </c>
      <c r="F4" s="2" t="s">
        <v>54</v>
      </c>
      <c r="G4" s="2" t="s">
        <v>62</v>
      </c>
      <c r="H4" s="1">
        <v>1920</v>
      </c>
      <c r="I4" s="1" t="s">
        <v>7</v>
      </c>
    </row>
    <row r="5" spans="1:9" x14ac:dyDescent="0.45">
      <c r="A5" s="2" t="s">
        <v>69</v>
      </c>
      <c r="B5" s="2" t="s">
        <v>2</v>
      </c>
      <c r="C5" s="6">
        <v>43983</v>
      </c>
      <c r="D5" s="6">
        <v>44348</v>
      </c>
      <c r="E5" s="2" t="s">
        <v>30</v>
      </c>
      <c r="F5" s="2" t="s">
        <v>57</v>
      </c>
      <c r="G5" s="2" t="s">
        <v>62</v>
      </c>
      <c r="H5" s="1">
        <v>2780</v>
      </c>
      <c r="I5" s="1" t="s">
        <v>8</v>
      </c>
    </row>
    <row r="6" spans="1:9" x14ac:dyDescent="0.45">
      <c r="A6" s="2" t="s">
        <v>70</v>
      </c>
      <c r="B6" s="2" t="s">
        <v>4</v>
      </c>
      <c r="C6" s="6">
        <v>43983</v>
      </c>
      <c r="D6" s="6"/>
      <c r="E6" s="2" t="s">
        <v>28</v>
      </c>
      <c r="F6" s="2" t="s">
        <v>54</v>
      </c>
      <c r="G6" s="2" t="s">
        <v>62</v>
      </c>
      <c r="H6" s="1">
        <v>2320</v>
      </c>
      <c r="I6" s="1" t="s">
        <v>23</v>
      </c>
    </row>
    <row r="7" spans="1:9" x14ac:dyDescent="0.45">
      <c r="A7" s="2" t="s">
        <v>71</v>
      </c>
      <c r="B7" s="2" t="s">
        <v>3</v>
      </c>
      <c r="C7" s="6">
        <v>44044</v>
      </c>
      <c r="D7" s="6"/>
      <c r="E7" s="2" t="s">
        <v>30</v>
      </c>
      <c r="F7" s="2" t="s">
        <v>54</v>
      </c>
      <c r="G7" s="2" t="s">
        <v>60</v>
      </c>
      <c r="H7" s="1">
        <v>2810</v>
      </c>
      <c r="I7" s="1" t="s">
        <v>24</v>
      </c>
    </row>
    <row r="8" spans="1:9" x14ac:dyDescent="0.45">
      <c r="A8" s="2" t="s">
        <v>72</v>
      </c>
      <c r="B8" s="2" t="s">
        <v>5</v>
      </c>
      <c r="C8" s="6">
        <v>44044</v>
      </c>
      <c r="D8" s="6"/>
      <c r="E8" s="2" t="s">
        <v>29</v>
      </c>
      <c r="F8" s="2" t="s">
        <v>57</v>
      </c>
      <c r="G8" s="2" t="s">
        <v>62</v>
      </c>
      <c r="H8" s="1">
        <v>1920</v>
      </c>
      <c r="I8" s="1" t="s">
        <v>23</v>
      </c>
    </row>
    <row r="9" spans="1:9" x14ac:dyDescent="0.45">
      <c r="A9" s="2" t="s">
        <v>73</v>
      </c>
      <c r="B9" s="2" t="s">
        <v>6</v>
      </c>
      <c r="C9" s="6">
        <v>44044</v>
      </c>
      <c r="D9" s="6"/>
      <c r="E9" s="2" t="s">
        <v>29</v>
      </c>
      <c r="F9" s="2" t="s">
        <v>57</v>
      </c>
      <c r="G9" s="2" t="s">
        <v>59</v>
      </c>
      <c r="H9" s="1">
        <v>1910</v>
      </c>
      <c r="I9" s="1" t="s">
        <v>25</v>
      </c>
    </row>
    <row r="10" spans="1:9" x14ac:dyDescent="0.45">
      <c r="A10" s="2" t="s">
        <v>74</v>
      </c>
      <c r="B10" s="2" t="s">
        <v>10</v>
      </c>
      <c r="C10" s="6">
        <v>44105</v>
      </c>
      <c r="D10" s="6"/>
      <c r="E10" s="2" t="s">
        <v>29</v>
      </c>
      <c r="F10" s="2" t="s">
        <v>54</v>
      </c>
      <c r="G10" s="2" t="s">
        <v>60</v>
      </c>
      <c r="H10" s="1">
        <v>1860</v>
      </c>
      <c r="I10" s="1" t="s">
        <v>7</v>
      </c>
    </row>
    <row r="11" spans="1:9" x14ac:dyDescent="0.45">
      <c r="A11" s="2" t="s">
        <v>75</v>
      </c>
      <c r="B11" s="2" t="s">
        <v>11</v>
      </c>
      <c r="C11" s="6">
        <v>44105</v>
      </c>
      <c r="D11" s="6"/>
      <c r="E11" s="2" t="s">
        <v>29</v>
      </c>
      <c r="F11" s="2" t="s">
        <v>54</v>
      </c>
      <c r="G11" s="2" t="s">
        <v>60</v>
      </c>
      <c r="H11" s="1">
        <v>1790</v>
      </c>
      <c r="I11" s="1" t="s">
        <v>7</v>
      </c>
    </row>
    <row r="12" spans="1:9" x14ac:dyDescent="0.45">
      <c r="A12" s="2" t="s">
        <v>76</v>
      </c>
      <c r="B12" s="2" t="s">
        <v>12</v>
      </c>
      <c r="C12" s="6">
        <v>44105</v>
      </c>
      <c r="D12" s="6"/>
      <c r="E12" s="2" t="s">
        <v>27</v>
      </c>
      <c r="F12" s="2" t="s">
        <v>57</v>
      </c>
      <c r="G12" s="2" t="s">
        <v>62</v>
      </c>
      <c r="H12" s="1">
        <v>3930</v>
      </c>
      <c r="I12" s="1" t="s">
        <v>23</v>
      </c>
    </row>
    <row r="13" spans="1:9" x14ac:dyDescent="0.45">
      <c r="A13" s="2" t="s">
        <v>77</v>
      </c>
      <c r="B13" s="2" t="s">
        <v>14</v>
      </c>
      <c r="C13" s="6">
        <v>44105</v>
      </c>
      <c r="D13" s="6">
        <v>44470</v>
      </c>
      <c r="E13" s="2" t="s">
        <v>28</v>
      </c>
      <c r="F13" s="2" t="s">
        <v>54</v>
      </c>
      <c r="G13" s="2" t="s">
        <v>62</v>
      </c>
      <c r="H13" s="1">
        <v>2410</v>
      </c>
      <c r="I13" s="1" t="s">
        <v>8</v>
      </c>
    </row>
    <row r="14" spans="1:9" x14ac:dyDescent="0.45">
      <c r="A14" s="2" t="s">
        <v>78</v>
      </c>
      <c r="B14" s="2" t="s">
        <v>15</v>
      </c>
      <c r="C14" s="6">
        <v>44197</v>
      </c>
      <c r="D14" s="6">
        <v>44501</v>
      </c>
      <c r="E14" s="2" t="s">
        <v>28</v>
      </c>
      <c r="F14" s="2" t="s">
        <v>54</v>
      </c>
      <c r="G14" s="2" t="s">
        <v>62</v>
      </c>
      <c r="H14" s="1">
        <v>2300</v>
      </c>
      <c r="I14" s="1" t="s">
        <v>7</v>
      </c>
    </row>
    <row r="15" spans="1:9" x14ac:dyDescent="0.45">
      <c r="A15" s="2" t="s">
        <v>79</v>
      </c>
      <c r="B15" s="2" t="s">
        <v>13</v>
      </c>
      <c r="C15" s="6">
        <v>44197</v>
      </c>
      <c r="D15" s="6"/>
      <c r="E15" s="2" t="s">
        <v>27</v>
      </c>
      <c r="F15" s="2" t="s">
        <v>54</v>
      </c>
      <c r="G15" s="2" t="s">
        <v>58</v>
      </c>
      <c r="H15" s="1">
        <v>3630</v>
      </c>
      <c r="I15" s="1" t="s">
        <v>8</v>
      </c>
    </row>
    <row r="16" spans="1:9" x14ac:dyDescent="0.45">
      <c r="A16" s="2" t="s">
        <v>80</v>
      </c>
      <c r="B16" s="2" t="s">
        <v>16</v>
      </c>
      <c r="C16" s="6">
        <v>44228</v>
      </c>
      <c r="D16" s="6">
        <v>44562</v>
      </c>
      <c r="E16" s="2" t="s">
        <v>30</v>
      </c>
      <c r="F16" s="2" t="s">
        <v>54</v>
      </c>
      <c r="G16" s="2" t="s">
        <v>62</v>
      </c>
      <c r="H16" s="1">
        <v>2790</v>
      </c>
      <c r="I16" s="1" t="s">
        <v>26</v>
      </c>
    </row>
    <row r="17" spans="1:9" x14ac:dyDescent="0.45">
      <c r="A17" s="2" t="s">
        <v>81</v>
      </c>
      <c r="B17" s="2" t="s">
        <v>17</v>
      </c>
      <c r="C17" s="6">
        <v>44593</v>
      </c>
      <c r="D17" s="6"/>
      <c r="E17" s="2" t="s">
        <v>29</v>
      </c>
      <c r="F17" s="2" t="s">
        <v>57</v>
      </c>
      <c r="G17" s="2" t="s">
        <v>60</v>
      </c>
      <c r="H17" s="1">
        <v>1780</v>
      </c>
      <c r="I17" s="1" t="s">
        <v>25</v>
      </c>
    </row>
    <row r="18" spans="1:9" x14ac:dyDescent="0.45">
      <c r="A18" s="2" t="s">
        <v>82</v>
      </c>
      <c r="B18" s="2" t="s">
        <v>18</v>
      </c>
      <c r="C18" s="6">
        <v>44256</v>
      </c>
      <c r="D18" s="6"/>
      <c r="E18" s="2" t="s">
        <v>29</v>
      </c>
      <c r="F18" s="2" t="s">
        <v>57</v>
      </c>
      <c r="G18" s="2" t="s">
        <v>62</v>
      </c>
      <c r="H18" s="1">
        <v>1810</v>
      </c>
      <c r="I18" s="1" t="s">
        <v>26</v>
      </c>
    </row>
    <row r="19" spans="1:9" x14ac:dyDescent="0.45">
      <c r="A19" s="2" t="s">
        <v>83</v>
      </c>
      <c r="B19" s="2" t="s">
        <v>19</v>
      </c>
      <c r="C19" s="6">
        <v>44256</v>
      </c>
      <c r="D19" s="6"/>
      <c r="E19" s="2" t="s">
        <v>29</v>
      </c>
      <c r="F19" s="2" t="s">
        <v>57</v>
      </c>
      <c r="G19" s="2" t="s">
        <v>62</v>
      </c>
      <c r="H19" s="1">
        <v>1800</v>
      </c>
      <c r="I19" s="1" t="s">
        <v>26</v>
      </c>
    </row>
    <row r="20" spans="1:9" x14ac:dyDescent="0.45">
      <c r="A20" s="2" t="s">
        <v>84</v>
      </c>
      <c r="B20" s="2" t="s">
        <v>20</v>
      </c>
      <c r="C20" s="6">
        <v>44317</v>
      </c>
      <c r="D20" s="6"/>
      <c r="E20" s="2" t="s">
        <v>29</v>
      </c>
      <c r="F20" s="2" t="s">
        <v>57</v>
      </c>
      <c r="G20" s="2" t="s">
        <v>61</v>
      </c>
      <c r="H20" s="1">
        <v>1830</v>
      </c>
      <c r="I20" s="1" t="s">
        <v>24</v>
      </c>
    </row>
    <row r="21" spans="1:9" x14ac:dyDescent="0.45">
      <c r="A21" s="2" t="s">
        <v>85</v>
      </c>
      <c r="B21" s="2" t="s">
        <v>21</v>
      </c>
      <c r="C21" s="6">
        <v>44348</v>
      </c>
      <c r="D21" s="6">
        <v>44713</v>
      </c>
      <c r="E21" s="2" t="s">
        <v>27</v>
      </c>
      <c r="F21" s="2" t="s">
        <v>57</v>
      </c>
      <c r="G21" s="2" t="s">
        <v>59</v>
      </c>
      <c r="H21" s="1">
        <v>3500</v>
      </c>
      <c r="I21" s="1" t="s">
        <v>25</v>
      </c>
    </row>
    <row r="22" spans="1:9" x14ac:dyDescent="0.45">
      <c r="A22" s="2" t="s">
        <v>86</v>
      </c>
      <c r="B22" s="2" t="s">
        <v>22</v>
      </c>
      <c r="C22" s="6">
        <v>44378</v>
      </c>
      <c r="D22" s="6"/>
      <c r="E22" s="2" t="s">
        <v>28</v>
      </c>
      <c r="F22" s="2" t="s">
        <v>57</v>
      </c>
      <c r="G22" s="2" t="s">
        <v>62</v>
      </c>
      <c r="H22" s="1">
        <v>2210</v>
      </c>
      <c r="I22" s="1" t="s">
        <v>9</v>
      </c>
    </row>
    <row r="23" spans="1:9" x14ac:dyDescent="0.45">
      <c r="A23" s="2" t="s">
        <v>87</v>
      </c>
      <c r="B23" s="2" t="s">
        <v>32</v>
      </c>
      <c r="C23" s="6">
        <v>44440</v>
      </c>
      <c r="D23" s="6"/>
      <c r="E23" s="2" t="s">
        <v>28</v>
      </c>
      <c r="F23" s="2" t="s">
        <v>57</v>
      </c>
      <c r="G23" s="2" t="s">
        <v>62</v>
      </c>
      <c r="H23" s="1">
        <v>2200</v>
      </c>
      <c r="I23" s="1" t="s">
        <v>23</v>
      </c>
    </row>
    <row r="24" spans="1:9" x14ac:dyDescent="0.45">
      <c r="A24" s="2" t="s">
        <v>88</v>
      </c>
      <c r="B24" s="2" t="s">
        <v>33</v>
      </c>
      <c r="C24" s="6">
        <v>44440</v>
      </c>
      <c r="D24" s="6"/>
      <c r="E24" s="2" t="s">
        <v>27</v>
      </c>
      <c r="F24" s="2" t="s">
        <v>57</v>
      </c>
      <c r="G24" s="2" t="s">
        <v>58</v>
      </c>
      <c r="H24" s="1">
        <v>3630</v>
      </c>
      <c r="I24" s="1" t="s">
        <v>25</v>
      </c>
    </row>
    <row r="25" spans="1:9" x14ac:dyDescent="0.45">
      <c r="A25" s="2" t="s">
        <v>89</v>
      </c>
      <c r="B25" s="2" t="s">
        <v>34</v>
      </c>
      <c r="C25" s="6">
        <v>44501</v>
      </c>
      <c r="D25" s="6"/>
      <c r="E25" s="2" t="s">
        <v>30</v>
      </c>
      <c r="F25" s="2" t="s">
        <v>54</v>
      </c>
      <c r="G25" s="2" t="s">
        <v>61</v>
      </c>
      <c r="H25" s="1">
        <v>2540</v>
      </c>
      <c r="I25" s="1" t="s">
        <v>7</v>
      </c>
    </row>
    <row r="26" spans="1:9" x14ac:dyDescent="0.45">
      <c r="A26" s="2" t="s">
        <v>90</v>
      </c>
      <c r="B26" s="2" t="s">
        <v>35</v>
      </c>
      <c r="C26" s="6">
        <v>44501</v>
      </c>
      <c r="D26" s="6"/>
      <c r="E26" s="2" t="s">
        <v>29</v>
      </c>
      <c r="F26" s="2" t="s">
        <v>54</v>
      </c>
      <c r="G26" s="2" t="s">
        <v>59</v>
      </c>
      <c r="H26" s="1">
        <v>1730</v>
      </c>
      <c r="I26" s="1" t="s">
        <v>7</v>
      </c>
    </row>
    <row r="27" spans="1:9" x14ac:dyDescent="0.45">
      <c r="A27" s="2" t="s">
        <v>91</v>
      </c>
      <c r="B27" s="2" t="s">
        <v>36</v>
      </c>
      <c r="C27" s="6">
        <v>44562</v>
      </c>
      <c r="D27" s="6"/>
      <c r="E27" s="2" t="s">
        <v>29</v>
      </c>
      <c r="F27" s="2" t="s">
        <v>54</v>
      </c>
      <c r="G27" s="2" t="s">
        <v>60</v>
      </c>
      <c r="H27" s="1">
        <v>1810</v>
      </c>
      <c r="I27" s="1" t="s">
        <v>23</v>
      </c>
    </row>
    <row r="28" spans="1:9" x14ac:dyDescent="0.45">
      <c r="A28" s="2" t="s">
        <v>92</v>
      </c>
      <c r="B28" s="2" t="s">
        <v>37</v>
      </c>
      <c r="C28" s="6">
        <v>44562</v>
      </c>
      <c r="D28" s="6"/>
      <c r="E28" s="2" t="s">
        <v>29</v>
      </c>
      <c r="F28" s="2" t="s">
        <v>54</v>
      </c>
      <c r="G28" s="2" t="s">
        <v>60</v>
      </c>
      <c r="H28" s="1">
        <v>1790</v>
      </c>
      <c r="I28" s="1" t="s">
        <v>8</v>
      </c>
    </row>
    <row r="29" spans="1:9" x14ac:dyDescent="0.45">
      <c r="A29" s="2" t="s">
        <v>93</v>
      </c>
      <c r="B29" s="2" t="s">
        <v>38</v>
      </c>
      <c r="C29" s="6">
        <v>44621</v>
      </c>
      <c r="D29" s="6"/>
      <c r="E29" s="2" t="s">
        <v>27</v>
      </c>
      <c r="F29" s="2" t="s">
        <v>54</v>
      </c>
      <c r="G29" s="2" t="s">
        <v>60</v>
      </c>
      <c r="H29" s="1">
        <v>3420</v>
      </c>
      <c r="I29" s="1" t="s">
        <v>7</v>
      </c>
    </row>
    <row r="30" spans="1:9" x14ac:dyDescent="0.45">
      <c r="A30" s="2" t="s">
        <v>94</v>
      </c>
      <c r="B30" s="2" t="s">
        <v>39</v>
      </c>
      <c r="C30" s="6">
        <v>44621</v>
      </c>
      <c r="D30" s="6"/>
      <c r="E30" s="2" t="s">
        <v>29</v>
      </c>
      <c r="F30" s="2" t="s">
        <v>54</v>
      </c>
      <c r="G30" s="2" t="s">
        <v>60</v>
      </c>
      <c r="H30" s="1">
        <v>1860</v>
      </c>
      <c r="I30" s="1" t="s">
        <v>8</v>
      </c>
    </row>
    <row r="31" spans="1:9" x14ac:dyDescent="0.45">
      <c r="A31" s="2" t="s">
        <v>95</v>
      </c>
      <c r="B31" s="2" t="s">
        <v>40</v>
      </c>
      <c r="C31" s="6">
        <v>44621</v>
      </c>
      <c r="D31" s="6">
        <v>45017</v>
      </c>
      <c r="E31" s="2" t="s">
        <v>27</v>
      </c>
      <c r="F31" s="2" t="s">
        <v>57</v>
      </c>
      <c r="G31" s="2" t="s">
        <v>60</v>
      </c>
      <c r="H31" s="1">
        <v>3350</v>
      </c>
      <c r="I31" s="1" t="s">
        <v>24</v>
      </c>
    </row>
    <row r="32" spans="1:9" x14ac:dyDescent="0.45">
      <c r="A32" s="2" t="s">
        <v>96</v>
      </c>
      <c r="B32" s="2" t="s">
        <v>41</v>
      </c>
      <c r="C32" s="6">
        <v>44682</v>
      </c>
      <c r="D32" s="6">
        <v>44927</v>
      </c>
      <c r="E32" s="2" t="s">
        <v>28</v>
      </c>
      <c r="F32" s="2" t="s">
        <v>57</v>
      </c>
      <c r="G32" s="2" t="s">
        <v>60</v>
      </c>
      <c r="H32" s="1">
        <v>2280</v>
      </c>
      <c r="I32" s="1" t="s">
        <v>26</v>
      </c>
    </row>
    <row r="33" spans="1:9" x14ac:dyDescent="0.45">
      <c r="A33" s="2" t="s">
        <v>97</v>
      </c>
      <c r="B33" s="2" t="s">
        <v>42</v>
      </c>
      <c r="C33" s="6">
        <v>44682</v>
      </c>
      <c r="D33" s="6"/>
      <c r="E33" s="2" t="s">
        <v>29</v>
      </c>
      <c r="F33" s="2" t="s">
        <v>54</v>
      </c>
      <c r="G33" s="2" t="s">
        <v>62</v>
      </c>
      <c r="H33" s="1">
        <v>1820</v>
      </c>
      <c r="I33" s="1" t="s">
        <v>7</v>
      </c>
    </row>
    <row r="34" spans="1:9" x14ac:dyDescent="0.45">
      <c r="A34" s="2" t="s">
        <v>98</v>
      </c>
      <c r="B34" s="2" t="s">
        <v>43</v>
      </c>
      <c r="C34" s="6">
        <v>44805</v>
      </c>
      <c r="D34" s="6"/>
      <c r="E34" s="2" t="s">
        <v>30</v>
      </c>
      <c r="F34" s="2" t="s">
        <v>57</v>
      </c>
      <c r="G34" s="2" t="s">
        <v>62</v>
      </c>
      <c r="H34" s="1">
        <v>2230</v>
      </c>
      <c r="I34" s="1" t="s">
        <v>23</v>
      </c>
    </row>
    <row r="35" spans="1:9" x14ac:dyDescent="0.45">
      <c r="A35" s="2" t="s">
        <v>99</v>
      </c>
      <c r="B35" s="2" t="s">
        <v>44</v>
      </c>
      <c r="C35" s="6">
        <v>44805</v>
      </c>
      <c r="D35" s="6">
        <v>44927</v>
      </c>
      <c r="E35" s="2" t="s">
        <v>28</v>
      </c>
      <c r="F35" s="2" t="s">
        <v>57</v>
      </c>
      <c r="G35" s="2" t="s">
        <v>62</v>
      </c>
      <c r="H35" s="1">
        <v>2120</v>
      </c>
      <c r="I35" s="1" t="s">
        <v>8</v>
      </c>
    </row>
    <row r="36" spans="1:9" x14ac:dyDescent="0.45">
      <c r="A36" s="2" t="s">
        <v>100</v>
      </c>
      <c r="B36" s="2" t="s">
        <v>45</v>
      </c>
      <c r="C36" s="6">
        <v>44805</v>
      </c>
      <c r="D36" s="6">
        <v>45017</v>
      </c>
      <c r="E36" s="2" t="s">
        <v>30</v>
      </c>
      <c r="F36" s="2" t="s">
        <v>54</v>
      </c>
      <c r="G36" s="2" t="s">
        <v>61</v>
      </c>
      <c r="H36" s="1">
        <v>2230</v>
      </c>
      <c r="I36" s="1" t="s">
        <v>26</v>
      </c>
    </row>
    <row r="37" spans="1:9" x14ac:dyDescent="0.45">
      <c r="A37" s="2" t="s">
        <v>101</v>
      </c>
      <c r="B37" s="2" t="s">
        <v>46</v>
      </c>
      <c r="C37" s="6">
        <v>44866</v>
      </c>
      <c r="D37" s="6"/>
      <c r="E37" s="2" t="s">
        <v>29</v>
      </c>
      <c r="F37" s="2" t="s">
        <v>57</v>
      </c>
      <c r="G37" s="2" t="s">
        <v>62</v>
      </c>
      <c r="H37" s="1">
        <v>1830</v>
      </c>
      <c r="I37" s="1" t="s">
        <v>7</v>
      </c>
    </row>
    <row r="38" spans="1:9" x14ac:dyDescent="0.45">
      <c r="A38" s="2" t="s">
        <v>102</v>
      </c>
      <c r="B38" s="2" t="s">
        <v>47</v>
      </c>
      <c r="C38" s="6">
        <v>44866</v>
      </c>
      <c r="D38" s="6"/>
      <c r="E38" s="2" t="s">
        <v>29</v>
      </c>
      <c r="F38" s="2" t="s">
        <v>54</v>
      </c>
      <c r="G38" s="2" t="s">
        <v>62</v>
      </c>
      <c r="H38" s="1">
        <v>1730</v>
      </c>
      <c r="I38" s="1" t="s">
        <v>23</v>
      </c>
    </row>
    <row r="39" spans="1:9" x14ac:dyDescent="0.45">
      <c r="A39" s="2" t="s">
        <v>103</v>
      </c>
      <c r="B39" s="2" t="s">
        <v>48</v>
      </c>
      <c r="C39" s="6">
        <v>44927</v>
      </c>
      <c r="D39" s="6"/>
      <c r="E39" s="2" t="s">
        <v>29</v>
      </c>
      <c r="F39" s="2" t="s">
        <v>57</v>
      </c>
      <c r="G39" s="2" t="s">
        <v>62</v>
      </c>
      <c r="H39" s="5">
        <v>1760</v>
      </c>
      <c r="I39" s="1" t="s">
        <v>8</v>
      </c>
    </row>
    <row r="40" spans="1:9" x14ac:dyDescent="0.45">
      <c r="A40" s="2" t="s">
        <v>104</v>
      </c>
      <c r="B40" s="2" t="s">
        <v>49</v>
      </c>
      <c r="C40" s="6">
        <v>44958</v>
      </c>
      <c r="D40" s="6"/>
      <c r="E40" s="2" t="s">
        <v>29</v>
      </c>
      <c r="F40" s="2" t="s">
        <v>54</v>
      </c>
      <c r="G40" s="2" t="s">
        <v>62</v>
      </c>
      <c r="H40" s="5">
        <v>1760</v>
      </c>
      <c r="I40" s="5" t="s">
        <v>7</v>
      </c>
    </row>
    <row r="41" spans="1:9" x14ac:dyDescent="0.45">
      <c r="A41" s="2" t="s">
        <v>105</v>
      </c>
      <c r="B41" s="2" t="s">
        <v>50</v>
      </c>
      <c r="C41" s="6">
        <v>44958</v>
      </c>
      <c r="D41" s="6"/>
      <c r="E41" s="2" t="s">
        <v>27</v>
      </c>
      <c r="F41" s="2" t="s">
        <v>57</v>
      </c>
      <c r="G41" s="2" t="s">
        <v>61</v>
      </c>
      <c r="H41" s="5">
        <v>3125</v>
      </c>
      <c r="I41" s="1" t="s">
        <v>24</v>
      </c>
    </row>
    <row r="42" spans="1:9" x14ac:dyDescent="0.45">
      <c r="A42" s="2" t="s">
        <v>106</v>
      </c>
      <c r="B42" s="2" t="s">
        <v>51</v>
      </c>
      <c r="C42" s="6">
        <v>44986</v>
      </c>
      <c r="D42" s="6">
        <v>45170</v>
      </c>
      <c r="E42" s="2" t="s">
        <v>28</v>
      </c>
      <c r="F42" s="2" t="s">
        <v>54</v>
      </c>
      <c r="G42" s="2" t="s">
        <v>60</v>
      </c>
      <c r="H42" s="1">
        <v>2200</v>
      </c>
      <c r="I42" s="1" t="s">
        <v>8</v>
      </c>
    </row>
    <row r="43" spans="1:9" x14ac:dyDescent="0.45">
      <c r="A43" s="2" t="s">
        <v>122</v>
      </c>
      <c r="B43" s="2" t="s">
        <v>132</v>
      </c>
      <c r="C43" s="6">
        <v>44986</v>
      </c>
      <c r="D43" s="2"/>
      <c r="E43" s="2" t="s">
        <v>28</v>
      </c>
      <c r="F43" s="2" t="s">
        <v>57</v>
      </c>
      <c r="G43" s="2" t="s">
        <v>61</v>
      </c>
      <c r="H43" s="1">
        <v>2100</v>
      </c>
      <c r="I43" s="1" t="s">
        <v>7</v>
      </c>
    </row>
    <row r="44" spans="1:9" x14ac:dyDescent="0.45">
      <c r="A44" s="2" t="s">
        <v>123</v>
      </c>
      <c r="B44" s="2" t="s">
        <v>133</v>
      </c>
      <c r="C44" s="6">
        <v>45047</v>
      </c>
      <c r="D44" s="2"/>
      <c r="E44" s="2" t="s">
        <v>28</v>
      </c>
      <c r="F44" s="2" t="s">
        <v>54</v>
      </c>
      <c r="G44" s="2" t="s">
        <v>61</v>
      </c>
      <c r="H44" s="1">
        <v>2080</v>
      </c>
      <c r="I44" s="1" t="s">
        <v>23</v>
      </c>
    </row>
    <row r="45" spans="1:9" x14ac:dyDescent="0.45">
      <c r="A45" s="2" t="s">
        <v>124</v>
      </c>
      <c r="B45" s="2" t="s">
        <v>134</v>
      </c>
      <c r="C45" s="6">
        <v>45047</v>
      </c>
      <c r="D45" s="6">
        <v>45231</v>
      </c>
      <c r="E45" s="2" t="s">
        <v>27</v>
      </c>
      <c r="F45" s="2" t="s">
        <v>57</v>
      </c>
      <c r="G45" s="2" t="s">
        <v>61</v>
      </c>
      <c r="H45" s="1">
        <v>3080</v>
      </c>
      <c r="I45" s="1" t="s">
        <v>9</v>
      </c>
    </row>
    <row r="46" spans="1:9" x14ac:dyDescent="0.45">
      <c r="A46" s="2" t="s">
        <v>125</v>
      </c>
      <c r="B46" s="2" t="s">
        <v>135</v>
      </c>
      <c r="C46" s="6">
        <v>45078</v>
      </c>
      <c r="D46" s="2"/>
      <c r="E46" s="2" t="s">
        <v>29</v>
      </c>
      <c r="F46" s="2" t="s">
        <v>54</v>
      </c>
      <c r="G46" s="2" t="s">
        <v>60</v>
      </c>
      <c r="H46" s="1">
        <v>1730</v>
      </c>
      <c r="I46" s="1" t="s">
        <v>8</v>
      </c>
    </row>
    <row r="47" spans="1:9" x14ac:dyDescent="0.45">
      <c r="A47" s="2" t="s">
        <v>126</v>
      </c>
      <c r="B47" s="2" t="s">
        <v>136</v>
      </c>
      <c r="C47" s="6">
        <v>45170</v>
      </c>
      <c r="D47" s="2"/>
      <c r="E47" s="2" t="s">
        <v>29</v>
      </c>
      <c r="F47" s="2" t="s">
        <v>54</v>
      </c>
      <c r="G47" s="2" t="s">
        <v>60</v>
      </c>
      <c r="H47" s="1">
        <v>1730</v>
      </c>
      <c r="I47" s="1" t="s">
        <v>7</v>
      </c>
    </row>
    <row r="48" spans="1:9" x14ac:dyDescent="0.45">
      <c r="A48" s="2" t="s">
        <v>127</v>
      </c>
      <c r="B48" s="2" t="s">
        <v>137</v>
      </c>
      <c r="C48" s="6">
        <v>45170</v>
      </c>
      <c r="D48" s="2"/>
      <c r="E48" s="2" t="s">
        <v>29</v>
      </c>
      <c r="F48" s="2" t="s">
        <v>54</v>
      </c>
      <c r="G48" s="2" t="s">
        <v>60</v>
      </c>
      <c r="H48" s="1">
        <v>1700</v>
      </c>
      <c r="I48" s="1" t="s">
        <v>7</v>
      </c>
    </row>
    <row r="49" spans="1:9" x14ac:dyDescent="0.45">
      <c r="A49" s="2" t="s">
        <v>128</v>
      </c>
      <c r="B49" s="2" t="s">
        <v>138</v>
      </c>
      <c r="C49" s="6">
        <v>45170</v>
      </c>
      <c r="D49" s="2"/>
      <c r="E49" s="2" t="s">
        <v>29</v>
      </c>
      <c r="F49" s="2" t="s">
        <v>57</v>
      </c>
      <c r="G49" s="2" t="s">
        <v>59</v>
      </c>
      <c r="H49" s="1">
        <v>1700</v>
      </c>
      <c r="I49" s="1" t="s">
        <v>23</v>
      </c>
    </row>
    <row r="50" spans="1:9" x14ac:dyDescent="0.45">
      <c r="A50" s="2" t="s">
        <v>129</v>
      </c>
      <c r="B50" s="2" t="s">
        <v>139</v>
      </c>
      <c r="C50" s="6">
        <v>45231</v>
      </c>
      <c r="D50" s="2"/>
      <c r="E50" s="2" t="s">
        <v>30</v>
      </c>
      <c r="F50" s="2" t="s">
        <v>57</v>
      </c>
      <c r="G50" s="2" t="s">
        <v>62</v>
      </c>
      <c r="H50" s="1">
        <v>2160</v>
      </c>
      <c r="I50" s="5" t="s">
        <v>7</v>
      </c>
    </row>
    <row r="51" spans="1:9" x14ac:dyDescent="0.45">
      <c r="A51" s="2" t="s">
        <v>130</v>
      </c>
      <c r="B51" s="2" t="s">
        <v>140</v>
      </c>
      <c r="C51" s="6">
        <v>45231</v>
      </c>
      <c r="D51" s="2"/>
      <c r="E51" s="2" t="s">
        <v>28</v>
      </c>
      <c r="F51" s="2" t="s">
        <v>54</v>
      </c>
      <c r="G51" s="2" t="s">
        <v>62</v>
      </c>
      <c r="H51" s="1">
        <v>2080</v>
      </c>
      <c r="I51" s="5" t="s">
        <v>24</v>
      </c>
    </row>
    <row r="52" spans="1:9" x14ac:dyDescent="0.45">
      <c r="A52" s="2" t="s">
        <v>131</v>
      </c>
      <c r="B52" s="2" t="s">
        <v>141</v>
      </c>
      <c r="C52" s="6">
        <v>45231</v>
      </c>
      <c r="D52" s="2"/>
      <c r="E52" s="2" t="s">
        <v>29</v>
      </c>
      <c r="F52" s="2" t="s">
        <v>57</v>
      </c>
      <c r="G52" s="2" t="s">
        <v>59</v>
      </c>
      <c r="H52" s="5">
        <v>1680</v>
      </c>
      <c r="I52" s="5" t="s">
        <v>24</v>
      </c>
    </row>
  </sheetData>
  <autoFilter ref="B1:I52" xr:uid="{108792FB-C0BF-43A7-BBE7-850676D26252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EB77-4ED6-4B01-A8CA-A25E0FAFC3B9}">
  <dimension ref="A1:I27"/>
  <sheetViews>
    <sheetView tabSelected="1" zoomScale="130" zoomScaleNormal="130" workbookViewId="0">
      <selection activeCell="M19" sqref="M19"/>
    </sheetView>
  </sheetViews>
  <sheetFormatPr baseColWidth="10" defaultRowHeight="14.25" x14ac:dyDescent="0.45"/>
  <cols>
    <col min="1" max="1" width="14.6640625" bestFit="1" customWidth="1"/>
    <col min="2" max="3" width="8" bestFit="1" customWidth="1"/>
    <col min="4" max="4" width="9.73046875" customWidth="1"/>
    <col min="5" max="5" width="9.06640625" customWidth="1"/>
    <col min="6" max="6" width="13.86328125" bestFit="1" customWidth="1"/>
    <col min="7" max="7" width="8.73046875" bestFit="1" customWidth="1"/>
    <col min="8" max="8" width="7.6640625" bestFit="1" customWidth="1"/>
    <col min="9" max="9" width="4.86328125" bestFit="1" customWidth="1"/>
  </cols>
  <sheetData>
    <row r="1" spans="1:9" ht="15.75" x14ac:dyDescent="0.45">
      <c r="A1" s="21" t="s">
        <v>117</v>
      </c>
      <c r="B1" s="22"/>
      <c r="C1" s="22"/>
      <c r="D1" s="22"/>
      <c r="E1" s="22"/>
      <c r="F1" s="22"/>
      <c r="G1" s="22"/>
      <c r="H1" s="22"/>
      <c r="I1" s="22"/>
    </row>
    <row r="2" spans="1:9" x14ac:dyDescent="0.45">
      <c r="A2" s="10"/>
      <c r="B2" s="10"/>
      <c r="C2" s="10"/>
      <c r="D2" s="10"/>
    </row>
    <row r="3" spans="1:9" x14ac:dyDescent="0.45">
      <c r="A3" s="8" t="s">
        <v>116</v>
      </c>
      <c r="B3" s="2"/>
      <c r="C3" s="8" t="s">
        <v>110</v>
      </c>
      <c r="D3" s="2"/>
      <c r="E3" s="8" t="s">
        <v>109</v>
      </c>
      <c r="F3" s="2"/>
    </row>
    <row r="5" spans="1:9" x14ac:dyDescent="0.45">
      <c r="A5" s="8" t="s">
        <v>31</v>
      </c>
      <c r="B5" s="7" t="s">
        <v>110</v>
      </c>
      <c r="C5" s="7" t="s">
        <v>109</v>
      </c>
      <c r="D5" s="7" t="s">
        <v>118</v>
      </c>
      <c r="F5" s="8" t="s">
        <v>115</v>
      </c>
      <c r="G5" s="7" t="s">
        <v>110</v>
      </c>
      <c r="H5" s="7" t="s">
        <v>109</v>
      </c>
      <c r="I5" s="7" t="s">
        <v>118</v>
      </c>
    </row>
    <row r="6" spans="1:9" x14ac:dyDescent="0.45">
      <c r="A6" s="9" t="s">
        <v>111</v>
      </c>
      <c r="B6" s="2"/>
      <c r="C6" s="2"/>
      <c r="D6" s="15"/>
      <c r="F6" s="9" t="s">
        <v>58</v>
      </c>
      <c r="G6" s="2"/>
      <c r="H6" s="2"/>
      <c r="I6" s="15"/>
    </row>
    <row r="7" spans="1:9" x14ac:dyDescent="0.45">
      <c r="A7" s="9" t="s">
        <v>112</v>
      </c>
      <c r="B7" s="2"/>
      <c r="C7" s="2"/>
      <c r="D7" s="15"/>
      <c r="F7" s="9" t="s">
        <v>61</v>
      </c>
      <c r="G7" s="2"/>
      <c r="H7" s="2"/>
      <c r="I7" s="15"/>
    </row>
    <row r="8" spans="1:9" x14ac:dyDescent="0.45">
      <c r="A8" s="9" t="s">
        <v>114</v>
      </c>
      <c r="B8" s="2"/>
      <c r="C8" s="2"/>
      <c r="D8" s="15"/>
      <c r="F8" s="9" t="s">
        <v>62</v>
      </c>
      <c r="G8" s="2"/>
      <c r="H8" s="2"/>
      <c r="I8" s="15"/>
    </row>
    <row r="9" spans="1:9" x14ac:dyDescent="0.45">
      <c r="A9" s="9" t="s">
        <v>113</v>
      </c>
      <c r="B9" s="2"/>
      <c r="C9" s="2"/>
      <c r="D9" s="15"/>
      <c r="F9" s="9" t="s">
        <v>60</v>
      </c>
      <c r="G9" s="2"/>
      <c r="H9" s="2"/>
      <c r="I9" s="15"/>
    </row>
    <row r="10" spans="1:9" x14ac:dyDescent="0.45">
      <c r="A10" s="16" t="s">
        <v>118</v>
      </c>
      <c r="B10" s="15"/>
      <c r="C10" s="15"/>
      <c r="D10" s="15"/>
      <c r="F10" s="13" t="s">
        <v>59</v>
      </c>
      <c r="G10" s="2"/>
      <c r="H10" s="2"/>
      <c r="I10" s="15"/>
    </row>
    <row r="11" spans="1:9" x14ac:dyDescent="0.45">
      <c r="F11" s="16" t="s">
        <v>118</v>
      </c>
      <c r="G11" s="15"/>
      <c r="H11" s="15"/>
      <c r="I11" s="15"/>
    </row>
    <row r="12" spans="1:9" ht="14.25" customHeight="1" x14ac:dyDescent="0.45">
      <c r="A12" s="8" t="s">
        <v>120</v>
      </c>
      <c r="B12" s="7" t="s">
        <v>110</v>
      </c>
      <c r="C12" s="7" t="s">
        <v>109</v>
      </c>
      <c r="D12" s="7" t="s">
        <v>121</v>
      </c>
    </row>
    <row r="13" spans="1:9" x14ac:dyDescent="0.45">
      <c r="A13" s="9" t="s">
        <v>111</v>
      </c>
      <c r="B13" s="17"/>
      <c r="C13" s="17"/>
      <c r="D13" s="18"/>
      <c r="F13" s="19" t="s">
        <v>119</v>
      </c>
      <c r="G13" s="7" t="s">
        <v>110</v>
      </c>
      <c r="H13" s="7" t="s">
        <v>109</v>
      </c>
      <c r="I13" s="7" t="s">
        <v>118</v>
      </c>
    </row>
    <row r="14" spans="1:9" x14ac:dyDescent="0.45">
      <c r="A14" s="9" t="s">
        <v>112</v>
      </c>
      <c r="B14" s="17"/>
      <c r="C14" s="17"/>
      <c r="D14" s="18"/>
      <c r="F14" s="20"/>
      <c r="G14" s="2" cm="1">
        <f t="array" ref="G14">SUMPRODUCT(('Fichier du personnel'!$F$2:$F$52="Masculin")*('Fichier du personnel'!D2:D52&lt;&gt;""))</f>
        <v>5</v>
      </c>
      <c r="H14" s="2" cm="1">
        <f t="array" ref="H14">SUMPRODUCT(('Fichier du personnel'!F2:F52="Féminin")*('Fichier du personnel'!D2:D52&lt;&gt;""))</f>
        <v>6</v>
      </c>
      <c r="I14" s="2">
        <f>SUM(G14:H14)</f>
        <v>11</v>
      </c>
    </row>
    <row r="15" spans="1:9" x14ac:dyDescent="0.45">
      <c r="A15" s="9" t="s">
        <v>114</v>
      </c>
      <c r="B15" s="17"/>
      <c r="C15" s="17"/>
      <c r="D15" s="18"/>
    </row>
    <row r="16" spans="1:9" x14ac:dyDescent="0.45">
      <c r="A16" s="9" t="s">
        <v>113</v>
      </c>
      <c r="B16" s="17"/>
      <c r="C16" s="17"/>
      <c r="D16" s="18"/>
    </row>
    <row r="17" spans="1:4" x14ac:dyDescent="0.45">
      <c r="A17" s="16" t="s">
        <v>118</v>
      </c>
      <c r="B17" s="15"/>
      <c r="C17" s="15"/>
      <c r="D17" s="15"/>
    </row>
    <row r="19" spans="1:4" x14ac:dyDescent="0.45">
      <c r="A19" s="8" t="s">
        <v>64</v>
      </c>
      <c r="B19" s="7" t="s">
        <v>110</v>
      </c>
      <c r="C19" s="11" t="s">
        <v>109</v>
      </c>
      <c r="D19" s="7" t="s">
        <v>118</v>
      </c>
    </row>
    <row r="20" spans="1:4" x14ac:dyDescent="0.45">
      <c r="A20" s="1" t="s">
        <v>24</v>
      </c>
      <c r="B20" s="2"/>
      <c r="C20" s="12"/>
      <c r="D20" s="15"/>
    </row>
    <row r="21" spans="1:4" x14ac:dyDescent="0.45">
      <c r="A21" s="1" t="s">
        <v>25</v>
      </c>
      <c r="B21" s="2"/>
      <c r="C21" s="12"/>
      <c r="D21" s="15"/>
    </row>
    <row r="22" spans="1:4" x14ac:dyDescent="0.45">
      <c r="A22" s="5" t="s">
        <v>9</v>
      </c>
      <c r="B22" s="2"/>
      <c r="C22" s="12"/>
      <c r="D22" s="15"/>
    </row>
    <row r="23" spans="1:4" x14ac:dyDescent="0.45">
      <c r="A23" s="5" t="s">
        <v>7</v>
      </c>
      <c r="B23" s="2"/>
      <c r="C23" s="12"/>
      <c r="D23" s="15"/>
    </row>
    <row r="24" spans="1:4" x14ac:dyDescent="0.45">
      <c r="A24" s="1" t="s">
        <v>26</v>
      </c>
      <c r="B24" s="2"/>
      <c r="C24" s="12"/>
      <c r="D24" s="15"/>
    </row>
    <row r="25" spans="1:4" x14ac:dyDescent="0.45">
      <c r="A25" s="1" t="s">
        <v>8</v>
      </c>
      <c r="B25" s="2"/>
      <c r="C25" s="12"/>
      <c r="D25" s="15"/>
    </row>
    <row r="26" spans="1:4" x14ac:dyDescent="0.45">
      <c r="A26" s="1" t="s">
        <v>23</v>
      </c>
      <c r="B26" s="2"/>
      <c r="C26" s="12"/>
      <c r="D26" s="15"/>
    </row>
    <row r="27" spans="1:4" x14ac:dyDescent="0.45">
      <c r="A27" s="14" t="s">
        <v>118</v>
      </c>
      <c r="B27" s="15"/>
      <c r="C27" s="15"/>
      <c r="D27" s="15"/>
    </row>
  </sheetData>
  <mergeCells count="2">
    <mergeCell ref="F13:F14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Fichier du personnel</vt:lpstr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2023-04-08T20:16:51Z</dcterms:created>
  <dcterms:modified xsi:type="dcterms:W3CDTF">2023-04-11T18:52:20Z</dcterms:modified>
</cp:coreProperties>
</file>