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2-plateforme-metier-loop-v1\exercices\"/>
    </mc:Choice>
  </mc:AlternateContent>
  <xr:revisionPtr revIDLastSave="0" documentId="13_ncr:1_{709CCAED-EA8F-4146-8331-A24E99A58CCB}" xr6:coauthVersionLast="47" xr6:coauthVersionMax="47" xr10:uidLastSave="{00000000-0000-0000-0000-000000000000}"/>
  <bookViews>
    <workbookView xWindow="-28898" yWindow="-98" windowWidth="28996" windowHeight="15796" tabRatio="272" activeTab="1" xr2:uid="{00000000-000D-0000-FFFF-FFFF00000000}"/>
  </bookViews>
  <sheets>
    <sheet name="Cadrien novembre" sheetId="1" r:id="rId1"/>
    <sheet name="Cadrien decembre" sheetId="5" r:id="rId2"/>
  </sheets>
  <definedNames>
    <definedName name="_xlnm.Print_Area" localSheetId="1">'Cadrien decembre'!$A$2:$G$43</definedName>
    <definedName name="_xlnm.Print_Area" localSheetId="0">'Cadrien novembre'!$A$2:$G$36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35" i="5"/>
  <c r="E35" i="5"/>
  <c r="F27" i="1"/>
  <c r="E36" i="5" l="1"/>
  <c r="F28" i="1"/>
  <c r="E28" i="1"/>
  <c r="F29" i="1" l="1"/>
  <c r="F12" i="5" s="1"/>
  <c r="F36" i="5" s="1"/>
  <c r="F37" i="5" s="1"/>
</calcChain>
</file>

<file path=xl/sharedStrings.xml><?xml version="1.0" encoding="utf-8"?>
<sst xmlns="http://schemas.openxmlformats.org/spreadsheetml/2006/main" count="72" uniqueCount="48">
  <si>
    <t>Date</t>
  </si>
  <si>
    <t>Libellé</t>
  </si>
  <si>
    <t>Montant débit</t>
  </si>
  <si>
    <t>Montant crédit</t>
  </si>
  <si>
    <t>Société Cadrien</t>
  </si>
  <si>
    <t>11 avenue Berthollet</t>
  </si>
  <si>
    <t>74000 Annecy</t>
  </si>
  <si>
    <t>Agence ANNECY ROYALE</t>
  </si>
  <si>
    <t>74002 ANNECY</t>
  </si>
  <si>
    <t>Tél. 04 50 45 20 20</t>
  </si>
  <si>
    <t>Totaux période</t>
  </si>
  <si>
    <t>Solde au 31/12</t>
  </si>
  <si>
    <t>Solde au 1/11</t>
  </si>
  <si>
    <r>
      <t xml:space="preserve">Votre conseiller : </t>
    </r>
    <r>
      <rPr>
        <b/>
        <sz val="10"/>
        <rFont val="Arial"/>
        <family val="2"/>
      </rPr>
      <t>Mme Claudette BERRY</t>
    </r>
  </si>
  <si>
    <t xml:space="preserve"> Nouveaux totaux</t>
  </si>
  <si>
    <t>Relevé n° 6 : novembre</t>
  </si>
  <si>
    <t>Relevé n° 7 : décembre</t>
  </si>
  <si>
    <t>CIC Lyonnaise de banque</t>
  </si>
  <si>
    <t>Dépôt chèque</t>
  </si>
  <si>
    <t>Prélèvement abonnement "Encadreur"</t>
  </si>
  <si>
    <t>Dépôt cheque</t>
  </si>
  <si>
    <t>Virement Fatten</t>
  </si>
  <si>
    <t>Virement emprunt Renault Trafic</t>
  </si>
  <si>
    <t>Virement paie décembre</t>
  </si>
  <si>
    <t>Virement Déco-Plus</t>
  </si>
  <si>
    <t>Virement Urssaf</t>
  </si>
  <si>
    <t>Virement Pôle emploi</t>
  </si>
  <si>
    <t>Virement TPGI</t>
  </si>
  <si>
    <t>Vireemnt prévoyance</t>
  </si>
  <si>
    <t>Virement</t>
  </si>
  <si>
    <t>Virement paie</t>
  </si>
  <si>
    <t>Chèque 78891</t>
  </si>
  <si>
    <t>Chèque 78890</t>
  </si>
  <si>
    <t>Chèque 78889</t>
  </si>
  <si>
    <t>Chèque 78892</t>
  </si>
  <si>
    <t>ch. 78888</t>
  </si>
  <si>
    <t>Virement acompte Mme Solliet</t>
  </si>
  <si>
    <t>Virement acompte M. Palaud</t>
  </si>
  <si>
    <t>Chèque 78893</t>
  </si>
  <si>
    <t>Virement Caisse VRP</t>
  </si>
  <si>
    <t>Chèque 78894</t>
  </si>
  <si>
    <t>Chèque 78895</t>
  </si>
  <si>
    <t>Virement Agirc-Arrco</t>
  </si>
  <si>
    <t>Chèque 78896</t>
  </si>
  <si>
    <t>Chèque 78897</t>
  </si>
  <si>
    <t>Prélèvement  Engie</t>
  </si>
  <si>
    <t>Solde au 30/11</t>
  </si>
  <si>
    <t>9 Ter rue ROYALE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</si>
</sst>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16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44" fontId="0" fillId="0" borderId="1" xfId="0" applyNumberForma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44" fontId="0" fillId="0" borderId="3" xfId="0" applyNumberFormat="1" applyBorder="1"/>
    <xf numFmtId="0" fontId="6" fillId="0" borderId="1" xfId="0" applyFont="1" applyBorder="1"/>
    <xf numFmtId="44" fontId="7" fillId="0" borderId="1" xfId="1" applyFont="1" applyFill="1" applyBorder="1" applyAlignment="1">
      <alignment horizontal="center"/>
    </xf>
    <xf numFmtId="0" fontId="6" fillId="2" borderId="1" xfId="0" applyFont="1" applyFill="1" applyBorder="1"/>
    <xf numFmtId="0" fontId="6" fillId="3" borderId="1" xfId="0" applyFont="1" applyFill="1" applyBorder="1"/>
    <xf numFmtId="44" fontId="2" fillId="0" borderId="1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4" fontId="6" fillId="3" borderId="0" xfId="0" applyNumberFormat="1" applyFont="1" applyFill="1"/>
    <xf numFmtId="14" fontId="6" fillId="0" borderId="0" xfId="0" applyNumberFormat="1" applyFont="1"/>
    <xf numFmtId="164" fontId="6" fillId="3" borderId="1" xfId="0" applyNumberFormat="1" applyFont="1" applyFill="1" applyBorder="1"/>
    <xf numFmtId="164" fontId="6" fillId="2" borderId="1" xfId="0" applyNumberFormat="1" applyFont="1" applyFill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7" xfId="0" applyBorder="1"/>
    <xf numFmtId="0" fontId="2" fillId="0" borderId="6" xfId="0" applyFont="1" applyBorder="1"/>
    <xf numFmtId="0" fontId="5" fillId="0" borderId="6" xfId="0" applyFont="1" applyBorder="1" applyAlignment="1">
      <alignment horizontal="left"/>
    </xf>
    <xf numFmtId="14" fontId="0" fillId="0" borderId="8" xfId="0" applyNumberFormat="1" applyBorder="1"/>
    <xf numFmtId="0" fontId="0" fillId="0" borderId="9" xfId="0" applyBorder="1"/>
    <xf numFmtId="44" fontId="6" fillId="0" borderId="1" xfId="1" applyFont="1" applyFill="1" applyBorder="1" applyAlignment="1"/>
    <xf numFmtId="0" fontId="8" fillId="0" borderId="0" xfId="0" applyFont="1"/>
    <xf numFmtId="44" fontId="2" fillId="4" borderId="2" xfId="1" applyFont="1" applyFill="1" applyBorder="1" applyAlignment="1">
      <alignment horizontal="center"/>
    </xf>
    <xf numFmtId="44" fontId="6" fillId="5" borderId="1" xfId="1" applyFont="1" applyFill="1" applyBorder="1" applyAlignment="1"/>
    <xf numFmtId="164" fontId="6" fillId="5" borderId="1" xfId="0" applyNumberFormat="1" applyFont="1" applyFill="1" applyBorder="1"/>
    <xf numFmtId="0" fontId="6" fillId="5" borderId="1" xfId="0" applyFont="1" applyFill="1" applyBorder="1"/>
    <xf numFmtId="164" fontId="6" fillId="0" borderId="1" xfId="0" applyNumberFormat="1" applyFont="1" applyBorder="1"/>
    <xf numFmtId="164" fontId="6" fillId="6" borderId="1" xfId="0" applyNumberFormat="1" applyFont="1" applyFill="1" applyBorder="1"/>
    <xf numFmtId="0" fontId="6" fillId="6" borderId="1" xfId="0" applyFont="1" applyFill="1" applyBorder="1"/>
    <xf numFmtId="0" fontId="5" fillId="5" borderId="1" xfId="0" applyFont="1" applyFill="1" applyBorder="1"/>
    <xf numFmtId="44" fontId="9" fillId="5" borderId="1" xfId="1" applyFont="1" applyFill="1" applyBorder="1"/>
    <xf numFmtId="44" fontId="0" fillId="0" borderId="1" xfId="1" applyFont="1" applyBorder="1"/>
    <xf numFmtId="0" fontId="5" fillId="0" borderId="1" xfId="0" applyFont="1" applyBorder="1"/>
    <xf numFmtId="44" fontId="0" fillId="0" borderId="0" xfId="0" applyNumberFormat="1"/>
    <xf numFmtId="44" fontId="6" fillId="5" borderId="3" xfId="1" applyFont="1" applyFill="1" applyBorder="1" applyAlignment="1"/>
    <xf numFmtId="0" fontId="4" fillId="0" borderId="4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44" fontId="2" fillId="4" borderId="1" xfId="0" applyNumberFormat="1" applyFont="1" applyFill="1" applyBorder="1"/>
    <xf numFmtId="0" fontId="6" fillId="6" borderId="3" xfId="0" applyFont="1" applyFill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1</xdr:row>
      <xdr:rowOff>38100</xdr:rowOff>
    </xdr:from>
    <xdr:to>
      <xdr:col>5</xdr:col>
      <xdr:colOff>1095375</xdr:colOff>
      <xdr:row>3</xdr:row>
      <xdr:rowOff>7477</xdr:rowOff>
    </xdr:to>
    <xdr:pic>
      <xdr:nvPicPr>
        <xdr:cNvPr id="1061" name="Image 2">
          <a:extLst>
            <a:ext uri="{FF2B5EF4-FFF2-40B4-BE49-F238E27FC236}">
              <a16:creationId xmlns:a16="http://schemas.microsoft.com/office/drawing/2014/main" id="{A5AE03F6-1284-4D0C-9713-412B21ECF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00025"/>
          <a:ext cx="685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385763</xdr:colOff>
      <xdr:row>1</xdr:row>
      <xdr:rowOff>33338</xdr:rowOff>
    </xdr:from>
    <xdr:to>
      <xdr:col>5</xdr:col>
      <xdr:colOff>1104900</xdr:colOff>
      <xdr:row>3</xdr:row>
      <xdr:rowOff>42863</xdr:rowOff>
    </xdr:to>
    <xdr:pic>
      <xdr:nvPicPr>
        <xdr:cNvPr id="3090" name="Image 2">
          <a:extLst>
            <a:ext uri="{FF2B5EF4-FFF2-40B4-BE49-F238E27FC236}">
              <a16:creationId xmlns:a16="http://schemas.microsoft.com/office/drawing/2014/main" id="{8A5D37C7-7E22-441D-97B1-1673DF376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2538" y="195263"/>
          <a:ext cx="719137" cy="376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9"/>
  <sheetViews>
    <sheetView showGridLines="0" zoomScale="115" zoomScaleNormal="115" workbookViewId="0">
      <selection activeCell="B4" sqref="B4"/>
    </sheetView>
  </sheetViews>
  <sheetFormatPr baseColWidth="10" defaultRowHeight="12.75" x14ac:dyDescent="0.35"/>
  <cols>
    <col min="1" max="1" width="2" customWidth="1"/>
    <col min="2" max="2" width="9.73046875" customWidth="1"/>
    <col min="3" max="3" width="38.59765625" bestFit="1" customWidth="1"/>
    <col min="4" max="4" width="2.9296875" customWidth="1"/>
    <col min="5" max="5" width="15.1328125" customWidth="1"/>
    <col min="6" max="6" width="15.73046875" customWidth="1"/>
  </cols>
  <sheetData>
    <row r="2" spans="1:6" ht="15.75" x14ac:dyDescent="0.6">
      <c r="A2" s="2"/>
      <c r="B2" s="55" t="s">
        <v>17</v>
      </c>
      <c r="C2" s="56"/>
      <c r="D2" s="47"/>
      <c r="E2" s="24"/>
      <c r="F2" s="25"/>
    </row>
    <row r="3" spans="1:6" ht="13.15" x14ac:dyDescent="0.4">
      <c r="A3" s="9"/>
      <c r="B3" s="26" t="s">
        <v>7</v>
      </c>
      <c r="C3" s="9"/>
      <c r="D3" s="9"/>
      <c r="F3" s="27"/>
    </row>
    <row r="4" spans="1:6" ht="13.9" x14ac:dyDescent="0.4">
      <c r="A4" s="9"/>
      <c r="B4" s="26" t="s">
        <v>47</v>
      </c>
      <c r="C4" s="9"/>
      <c r="D4" s="9"/>
      <c r="E4" s="33" t="s">
        <v>4</v>
      </c>
      <c r="F4" s="27"/>
    </row>
    <row r="5" spans="1:6" ht="13.9" x14ac:dyDescent="0.4">
      <c r="A5" s="9"/>
      <c r="B5" s="26" t="s">
        <v>8</v>
      </c>
      <c r="C5" s="9"/>
      <c r="D5" s="9"/>
      <c r="E5" s="33" t="s">
        <v>5</v>
      </c>
      <c r="F5" s="27"/>
    </row>
    <row r="6" spans="1:6" ht="13.9" x14ac:dyDescent="0.4">
      <c r="A6" s="9"/>
      <c r="B6" s="26" t="s">
        <v>9</v>
      </c>
      <c r="C6" s="3"/>
      <c r="D6" s="3"/>
      <c r="E6" s="33" t="s">
        <v>6</v>
      </c>
      <c r="F6" s="27"/>
    </row>
    <row r="7" spans="1:6" ht="13.15" x14ac:dyDescent="0.4">
      <c r="A7" s="3"/>
      <c r="B7" s="28"/>
      <c r="C7" s="3"/>
      <c r="D7" s="3"/>
      <c r="F7" s="27"/>
    </row>
    <row r="8" spans="1:6" ht="13.15" x14ac:dyDescent="0.4">
      <c r="A8" s="8"/>
      <c r="B8" s="29" t="s">
        <v>13</v>
      </c>
      <c r="C8" s="3"/>
      <c r="D8" s="3"/>
      <c r="F8" s="27"/>
    </row>
    <row r="9" spans="1:6" ht="13.15" x14ac:dyDescent="0.4">
      <c r="A9" s="9"/>
      <c r="B9" s="26"/>
      <c r="C9" s="3"/>
      <c r="D9" s="3"/>
      <c r="F9" s="27"/>
    </row>
    <row r="10" spans="1:6" ht="15.75" x14ac:dyDescent="0.6">
      <c r="A10" s="17"/>
      <c r="B10" s="58" t="s">
        <v>15</v>
      </c>
      <c r="C10" s="59"/>
      <c r="D10" s="59"/>
      <c r="E10" s="59"/>
      <c r="F10" s="60"/>
    </row>
    <row r="11" spans="1:6" ht="13.15" x14ac:dyDescent="0.35">
      <c r="A11" s="18"/>
      <c r="B11" s="4" t="s">
        <v>0</v>
      </c>
      <c r="C11" s="61" t="s">
        <v>1</v>
      </c>
      <c r="D11" s="62"/>
      <c r="E11" s="5" t="s">
        <v>2</v>
      </c>
      <c r="F11" s="5" t="s">
        <v>3</v>
      </c>
    </row>
    <row r="12" spans="1:6" ht="13.15" x14ac:dyDescent="0.4">
      <c r="A12" s="19"/>
      <c r="B12" s="57" t="s">
        <v>12</v>
      </c>
      <c r="C12" s="57"/>
      <c r="D12" s="48"/>
      <c r="E12" s="10"/>
      <c r="F12" s="34">
        <v>23096</v>
      </c>
    </row>
    <row r="13" spans="1:6" x14ac:dyDescent="0.35">
      <c r="A13" s="20"/>
      <c r="B13" s="22">
        <v>39023</v>
      </c>
      <c r="C13" s="12" t="s">
        <v>35</v>
      </c>
      <c r="D13" s="12"/>
      <c r="E13" s="32">
        <v>7720.4</v>
      </c>
      <c r="F13" s="13"/>
    </row>
    <row r="14" spans="1:6" x14ac:dyDescent="0.35">
      <c r="A14" s="21"/>
      <c r="B14" s="23">
        <v>40485</v>
      </c>
      <c r="C14" s="14" t="s">
        <v>20</v>
      </c>
      <c r="D14" s="12"/>
      <c r="E14" s="35"/>
      <c r="F14" s="35">
        <v>2040</v>
      </c>
    </row>
    <row r="15" spans="1:6" x14ac:dyDescent="0.35">
      <c r="A15" s="21"/>
      <c r="B15" s="22">
        <v>40492</v>
      </c>
      <c r="C15" s="15" t="s">
        <v>20</v>
      </c>
      <c r="D15" s="12"/>
      <c r="E15" s="32"/>
      <c r="F15" s="32">
        <v>1170</v>
      </c>
    </row>
    <row r="16" spans="1:6" x14ac:dyDescent="0.35">
      <c r="A16" s="21"/>
      <c r="B16" s="23">
        <v>39031</v>
      </c>
      <c r="C16" s="14" t="s">
        <v>25</v>
      </c>
      <c r="D16" s="12"/>
      <c r="E16" s="35">
        <v>1015.3</v>
      </c>
      <c r="F16" s="35"/>
    </row>
    <row r="17" spans="1:6" x14ac:dyDescent="0.35">
      <c r="A17" s="21"/>
      <c r="B17" s="22">
        <v>39031</v>
      </c>
      <c r="C17" s="15" t="s">
        <v>26</v>
      </c>
      <c r="D17" s="12"/>
      <c r="E17" s="32">
        <v>301.8</v>
      </c>
      <c r="F17" s="32"/>
    </row>
    <row r="18" spans="1:6" x14ac:dyDescent="0.35">
      <c r="A18" s="21"/>
      <c r="B18" s="23">
        <v>39031</v>
      </c>
      <c r="C18" s="14" t="s">
        <v>27</v>
      </c>
      <c r="D18" s="12"/>
      <c r="E18" s="35">
        <v>405.5</v>
      </c>
      <c r="F18" s="35"/>
    </row>
    <row r="19" spans="1:6" x14ac:dyDescent="0.35">
      <c r="A19" s="21"/>
      <c r="B19" s="38">
        <v>44149</v>
      </c>
      <c r="C19" s="12" t="s">
        <v>24</v>
      </c>
      <c r="D19" s="12"/>
      <c r="E19" s="32"/>
      <c r="F19" s="32">
        <v>23172.2</v>
      </c>
    </row>
    <row r="20" spans="1:6" x14ac:dyDescent="0.35">
      <c r="A20" s="21"/>
      <c r="B20" s="36">
        <v>39036</v>
      </c>
      <c r="C20" s="37" t="s">
        <v>28</v>
      </c>
      <c r="D20" s="12"/>
      <c r="E20" s="35">
        <v>411.6</v>
      </c>
      <c r="F20" s="35"/>
    </row>
    <row r="21" spans="1:6" x14ac:dyDescent="0.35">
      <c r="A21" s="21"/>
      <c r="B21" s="38">
        <v>39036</v>
      </c>
      <c r="C21" s="12" t="s">
        <v>29</v>
      </c>
      <c r="D21" s="12"/>
      <c r="E21" s="32">
        <v>500</v>
      </c>
      <c r="F21" s="32"/>
    </row>
    <row r="22" spans="1:6" x14ac:dyDescent="0.35">
      <c r="A22" s="21"/>
      <c r="B22" s="36">
        <v>39037</v>
      </c>
      <c r="C22" s="37" t="s">
        <v>32</v>
      </c>
      <c r="D22" s="12"/>
      <c r="E22" s="35">
        <v>35.06</v>
      </c>
      <c r="F22" s="35"/>
    </row>
    <row r="23" spans="1:6" x14ac:dyDescent="0.35">
      <c r="A23" s="21"/>
      <c r="B23" s="38">
        <v>39039</v>
      </c>
      <c r="C23" s="12" t="s">
        <v>31</v>
      </c>
      <c r="D23" s="12"/>
      <c r="E23" s="32">
        <v>69.97</v>
      </c>
      <c r="F23" s="32"/>
    </row>
    <row r="24" spans="1:6" x14ac:dyDescent="0.35">
      <c r="A24" s="21"/>
      <c r="B24" s="36">
        <v>39043</v>
      </c>
      <c r="C24" s="37" t="s">
        <v>33</v>
      </c>
      <c r="D24" s="12"/>
      <c r="E24" s="35">
        <v>900</v>
      </c>
      <c r="F24" s="35"/>
    </row>
    <row r="25" spans="1:6" x14ac:dyDescent="0.35">
      <c r="A25" s="21"/>
      <c r="B25" s="38">
        <v>39044</v>
      </c>
      <c r="C25" s="12" t="s">
        <v>34</v>
      </c>
      <c r="D25" s="12"/>
      <c r="E25" s="32">
        <v>192</v>
      </c>
      <c r="F25" s="32"/>
    </row>
    <row r="26" spans="1:6" x14ac:dyDescent="0.35">
      <c r="A26" s="1"/>
      <c r="B26" s="36">
        <v>44165</v>
      </c>
      <c r="C26" s="37" t="s">
        <v>30</v>
      </c>
      <c r="D26" s="12"/>
      <c r="E26" s="35">
        <v>14078.8</v>
      </c>
      <c r="F26" s="35"/>
    </row>
    <row r="27" spans="1:6" ht="13.15" x14ac:dyDescent="0.4">
      <c r="A27" s="1"/>
      <c r="B27" s="6"/>
      <c r="C27" s="63" t="s">
        <v>10</v>
      </c>
      <c r="D27" s="64"/>
      <c r="E27" s="11">
        <f>SUM(E13:E26)</f>
        <v>25630.429999999997</v>
      </c>
      <c r="F27" s="11">
        <f>SUM(F13:F26)</f>
        <v>26382.2</v>
      </c>
    </row>
    <row r="28" spans="1:6" ht="13.15" x14ac:dyDescent="0.4">
      <c r="B28" s="30"/>
      <c r="C28" s="51" t="s">
        <v>14</v>
      </c>
      <c r="D28" s="52"/>
      <c r="E28" s="7">
        <f>E27+E12</f>
        <v>25630.429999999997</v>
      </c>
      <c r="F28" s="7">
        <f>F27+F12</f>
        <v>49478.2</v>
      </c>
    </row>
    <row r="29" spans="1:6" ht="13.15" x14ac:dyDescent="0.4">
      <c r="B29" s="31"/>
      <c r="C29" s="53" t="s">
        <v>46</v>
      </c>
      <c r="D29" s="54"/>
      <c r="E29" s="16"/>
      <c r="F29" s="49">
        <f>F28-E28</f>
        <v>23847.77</v>
      </c>
    </row>
  </sheetData>
  <mergeCells count="7">
    <mergeCell ref="C28:D28"/>
    <mergeCell ref="C29:D29"/>
    <mergeCell ref="B2:C2"/>
    <mergeCell ref="B12:C12"/>
    <mergeCell ref="B10:F10"/>
    <mergeCell ref="C11:D11"/>
    <mergeCell ref="C27:D27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2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7"/>
  <sheetViews>
    <sheetView showGridLines="0" tabSelected="1" zoomScale="115" zoomScaleNormal="115" workbookViewId="0">
      <selection activeCell="B4" sqref="B4"/>
    </sheetView>
  </sheetViews>
  <sheetFormatPr baseColWidth="10" defaultRowHeight="12.75" x14ac:dyDescent="0.35"/>
  <cols>
    <col min="1" max="1" width="2" customWidth="1"/>
    <col min="2" max="2" width="9.73046875" customWidth="1"/>
    <col min="3" max="3" width="38.59765625" bestFit="1" customWidth="1"/>
    <col min="4" max="4" width="3.265625" customWidth="1"/>
    <col min="5" max="5" width="15.1328125" customWidth="1"/>
    <col min="6" max="6" width="15.73046875" customWidth="1"/>
    <col min="8" max="8" width="11.59765625" bestFit="1" customWidth="1"/>
  </cols>
  <sheetData>
    <row r="2" spans="1:8" ht="15.75" x14ac:dyDescent="0.6">
      <c r="A2" s="2"/>
      <c r="B2" s="55" t="s">
        <v>17</v>
      </c>
      <c r="C2" s="56"/>
      <c r="D2" s="47"/>
      <c r="E2" s="24"/>
      <c r="F2" s="25"/>
    </row>
    <row r="3" spans="1:8" ht="13.15" x14ac:dyDescent="0.4">
      <c r="A3" s="9"/>
      <c r="B3" s="26" t="s">
        <v>7</v>
      </c>
      <c r="C3" s="9"/>
      <c r="D3" s="9"/>
      <c r="F3" s="27"/>
    </row>
    <row r="4" spans="1:8" ht="13.9" x14ac:dyDescent="0.4">
      <c r="A4" s="9"/>
      <c r="B4" s="26" t="s">
        <v>47</v>
      </c>
      <c r="C4" s="9"/>
      <c r="D4" s="9"/>
      <c r="E4" s="33" t="s">
        <v>4</v>
      </c>
      <c r="F4" s="27"/>
    </row>
    <row r="5" spans="1:8" ht="13.9" x14ac:dyDescent="0.4">
      <c r="A5" s="9"/>
      <c r="B5" s="26" t="s">
        <v>8</v>
      </c>
      <c r="C5" s="9"/>
      <c r="D5" s="9"/>
      <c r="E5" s="33" t="s">
        <v>5</v>
      </c>
      <c r="F5" s="27"/>
    </row>
    <row r="6" spans="1:8" ht="13.9" x14ac:dyDescent="0.4">
      <c r="A6" s="9"/>
      <c r="B6" s="26" t="s">
        <v>9</v>
      </c>
      <c r="C6" s="3"/>
      <c r="D6" s="3"/>
      <c r="E6" s="33" t="s">
        <v>6</v>
      </c>
      <c r="F6" s="27"/>
    </row>
    <row r="7" spans="1:8" ht="4.9000000000000004" customHeight="1" x14ac:dyDescent="0.4">
      <c r="A7" s="3"/>
      <c r="B7" s="28"/>
      <c r="C7" s="3"/>
      <c r="D7" s="3"/>
      <c r="F7" s="27"/>
    </row>
    <row r="8" spans="1:8" ht="13.15" x14ac:dyDescent="0.4">
      <c r="A8" s="8"/>
      <c r="B8" s="29" t="s">
        <v>13</v>
      </c>
      <c r="C8" s="3"/>
      <c r="D8" s="3"/>
      <c r="F8" s="27"/>
    </row>
    <row r="9" spans="1:8" ht="4.1500000000000004" customHeight="1" x14ac:dyDescent="0.4">
      <c r="A9" s="9"/>
      <c r="B9" s="26"/>
      <c r="C9" s="3"/>
      <c r="D9" s="3"/>
      <c r="F9" s="27"/>
    </row>
    <row r="10" spans="1:8" ht="15.75" x14ac:dyDescent="0.6">
      <c r="A10" s="17"/>
      <c r="B10" s="58" t="s">
        <v>16</v>
      </c>
      <c r="C10" s="59"/>
      <c r="D10" s="59"/>
      <c r="E10" s="59"/>
      <c r="F10" s="60"/>
    </row>
    <row r="11" spans="1:8" ht="13.15" x14ac:dyDescent="0.35">
      <c r="A11" s="18"/>
      <c r="B11" s="4" t="s">
        <v>0</v>
      </c>
      <c r="C11" s="61" t="s">
        <v>1</v>
      </c>
      <c r="D11" s="62"/>
      <c r="E11" s="5" t="s">
        <v>2</v>
      </c>
      <c r="F11" s="5" t="s">
        <v>3</v>
      </c>
    </row>
    <row r="12" spans="1:8" ht="13.15" x14ac:dyDescent="0.4">
      <c r="A12" s="19"/>
      <c r="B12" s="57" t="s">
        <v>12</v>
      </c>
      <c r="C12" s="57"/>
      <c r="D12" s="48"/>
      <c r="E12" s="10"/>
      <c r="F12" s="34">
        <f>'Cadrien novembre'!F29</f>
        <v>23847.77</v>
      </c>
      <c r="H12" s="45"/>
    </row>
    <row r="13" spans="1:8" x14ac:dyDescent="0.35">
      <c r="A13" s="21"/>
      <c r="B13" s="22">
        <v>40513</v>
      </c>
      <c r="C13" s="15" t="s">
        <v>18</v>
      </c>
      <c r="D13" s="15"/>
      <c r="E13" s="32"/>
      <c r="F13" s="32">
        <v>5335.7</v>
      </c>
      <c r="H13" s="45"/>
    </row>
    <row r="14" spans="1:8" x14ac:dyDescent="0.35">
      <c r="A14" s="21"/>
      <c r="B14" s="36">
        <v>40514</v>
      </c>
      <c r="C14" s="37" t="s">
        <v>45</v>
      </c>
      <c r="D14" s="37"/>
      <c r="E14" s="35">
        <v>425</v>
      </c>
      <c r="F14" s="35"/>
      <c r="H14" s="45"/>
    </row>
    <row r="15" spans="1:8" x14ac:dyDescent="0.35">
      <c r="A15" s="21"/>
      <c r="B15" s="22">
        <v>40516</v>
      </c>
      <c r="C15" s="15" t="s">
        <v>19</v>
      </c>
      <c r="D15" s="15"/>
      <c r="E15" s="32">
        <v>25</v>
      </c>
      <c r="F15" s="32"/>
      <c r="H15" s="45"/>
    </row>
    <row r="16" spans="1:8" x14ac:dyDescent="0.35">
      <c r="A16" s="21"/>
      <c r="B16" s="36">
        <v>41978</v>
      </c>
      <c r="C16" s="37" t="s">
        <v>38</v>
      </c>
      <c r="D16" s="37"/>
      <c r="E16" s="35">
        <v>6000</v>
      </c>
      <c r="F16" s="35"/>
      <c r="H16" s="45"/>
    </row>
    <row r="17" spans="1:8" x14ac:dyDescent="0.35">
      <c r="A17" s="21"/>
      <c r="B17" s="38">
        <v>40521</v>
      </c>
      <c r="C17" s="12" t="s">
        <v>18</v>
      </c>
      <c r="D17" s="12"/>
      <c r="E17" s="32"/>
      <c r="F17" s="32">
        <v>6734.4</v>
      </c>
      <c r="H17" s="45"/>
    </row>
    <row r="18" spans="1:8" x14ac:dyDescent="0.35">
      <c r="A18" s="21"/>
      <c r="B18" s="36">
        <v>44175</v>
      </c>
      <c r="C18" s="37" t="s">
        <v>20</v>
      </c>
      <c r="D18" s="37"/>
      <c r="E18" s="35"/>
      <c r="F18" s="35">
        <v>3175.2</v>
      </c>
      <c r="H18" s="45"/>
    </row>
    <row r="19" spans="1:8" x14ac:dyDescent="0.35">
      <c r="A19" s="21"/>
      <c r="B19" s="38">
        <v>40522</v>
      </c>
      <c r="C19" s="12" t="s">
        <v>40</v>
      </c>
      <c r="D19" s="12"/>
      <c r="E19" s="32">
        <v>16464.5</v>
      </c>
      <c r="F19" s="32"/>
      <c r="H19" s="45"/>
    </row>
    <row r="20" spans="1:8" x14ac:dyDescent="0.35">
      <c r="A20" s="21"/>
      <c r="B20" s="36">
        <v>39062</v>
      </c>
      <c r="C20" s="37" t="s">
        <v>41</v>
      </c>
      <c r="D20" s="37"/>
      <c r="E20" s="35">
        <v>900</v>
      </c>
      <c r="F20" s="35"/>
      <c r="H20" s="45"/>
    </row>
    <row r="21" spans="1:8" x14ac:dyDescent="0.35">
      <c r="A21" s="21"/>
      <c r="B21" s="38">
        <v>44545</v>
      </c>
      <c r="C21" s="12" t="s">
        <v>39</v>
      </c>
      <c r="D21" s="12"/>
      <c r="E21" s="32">
        <v>366.18</v>
      </c>
      <c r="F21" s="32"/>
      <c r="H21" s="45"/>
    </row>
    <row r="22" spans="1:8" x14ac:dyDescent="0.35">
      <c r="A22" s="21"/>
      <c r="B22" s="36">
        <v>44545</v>
      </c>
      <c r="C22" s="37" t="s">
        <v>25</v>
      </c>
      <c r="D22" s="37"/>
      <c r="E22" s="35">
        <v>2685.81</v>
      </c>
      <c r="F22" s="35"/>
      <c r="H22" s="45"/>
    </row>
    <row r="23" spans="1:8" x14ac:dyDescent="0.35">
      <c r="A23" s="21"/>
      <c r="B23" s="38">
        <v>44545</v>
      </c>
      <c r="C23" s="12" t="s">
        <v>26</v>
      </c>
      <c r="D23" s="12"/>
      <c r="E23" s="32">
        <v>444.78</v>
      </c>
      <c r="F23" s="32"/>
      <c r="H23" s="45"/>
    </row>
    <row r="24" spans="1:8" x14ac:dyDescent="0.35">
      <c r="A24" s="21"/>
      <c r="B24" s="36">
        <v>44545</v>
      </c>
      <c r="C24" s="37" t="s">
        <v>42</v>
      </c>
      <c r="D24" s="37"/>
      <c r="E24" s="35">
        <v>455.85</v>
      </c>
      <c r="F24" s="35"/>
      <c r="H24" s="45"/>
    </row>
    <row r="25" spans="1:8" x14ac:dyDescent="0.35">
      <c r="A25" s="21"/>
      <c r="B25" s="38">
        <v>40527</v>
      </c>
      <c r="C25" s="12" t="s">
        <v>18</v>
      </c>
      <c r="D25" s="12"/>
      <c r="E25" s="32"/>
      <c r="F25" s="32">
        <v>8141.4</v>
      </c>
      <c r="H25" s="45"/>
    </row>
    <row r="26" spans="1:8" x14ac:dyDescent="0.35">
      <c r="A26" s="21"/>
      <c r="B26" s="36">
        <v>44180</v>
      </c>
      <c r="C26" s="41" t="s">
        <v>21</v>
      </c>
      <c r="D26" s="41"/>
      <c r="E26" s="42">
        <v>17160</v>
      </c>
      <c r="F26" s="42"/>
      <c r="H26" s="45"/>
    </row>
    <row r="27" spans="1:8" x14ac:dyDescent="0.35">
      <c r="A27" s="21"/>
      <c r="B27" s="38">
        <v>44180</v>
      </c>
      <c r="C27" s="44" t="s">
        <v>22</v>
      </c>
      <c r="D27" s="44"/>
      <c r="E27" s="43"/>
      <c r="F27" s="43">
        <v>14000</v>
      </c>
      <c r="H27" s="45"/>
    </row>
    <row r="28" spans="1:8" x14ac:dyDescent="0.35">
      <c r="A28" s="21"/>
      <c r="B28" s="36">
        <v>40530</v>
      </c>
      <c r="C28" s="37" t="s">
        <v>43</v>
      </c>
      <c r="D28" s="37"/>
      <c r="E28" s="35">
        <v>330</v>
      </c>
      <c r="F28" s="35"/>
      <c r="H28" s="45"/>
    </row>
    <row r="29" spans="1:8" x14ac:dyDescent="0.35">
      <c r="A29" s="21"/>
      <c r="B29" s="38">
        <v>39070</v>
      </c>
      <c r="C29" s="12" t="s">
        <v>36</v>
      </c>
      <c r="D29" s="12"/>
      <c r="E29" s="32">
        <v>500</v>
      </c>
      <c r="F29" s="32"/>
      <c r="H29" s="45"/>
    </row>
    <row r="30" spans="1:8" x14ac:dyDescent="0.35">
      <c r="A30" s="21"/>
      <c r="B30" s="36">
        <v>39070</v>
      </c>
      <c r="C30" s="37" t="s">
        <v>37</v>
      </c>
      <c r="D30" s="37"/>
      <c r="E30" s="35">
        <v>600</v>
      </c>
      <c r="F30" s="35"/>
      <c r="H30" s="45"/>
    </row>
    <row r="31" spans="1:8" x14ac:dyDescent="0.35">
      <c r="A31" s="1"/>
      <c r="B31" s="38">
        <v>40539</v>
      </c>
      <c r="C31" s="12" t="s">
        <v>43</v>
      </c>
      <c r="D31" s="12"/>
      <c r="E31" s="32">
        <v>8100</v>
      </c>
      <c r="F31" s="32"/>
      <c r="H31" s="45"/>
    </row>
    <row r="32" spans="1:8" x14ac:dyDescent="0.35">
      <c r="A32" s="1"/>
      <c r="B32" s="39">
        <v>40540</v>
      </c>
      <c r="C32" s="40" t="s">
        <v>44</v>
      </c>
      <c r="D32" s="40"/>
      <c r="E32" s="35">
        <v>4320</v>
      </c>
      <c r="F32" s="35"/>
      <c r="H32" s="45"/>
    </row>
    <row r="33" spans="1:8" x14ac:dyDescent="0.35">
      <c r="A33" s="1"/>
      <c r="B33" s="38">
        <v>44195</v>
      </c>
      <c r="C33" s="12" t="s">
        <v>18</v>
      </c>
      <c r="D33" s="12"/>
      <c r="F33" s="43">
        <v>10000</v>
      </c>
      <c r="H33" s="45"/>
    </row>
    <row r="34" spans="1:8" x14ac:dyDescent="0.35">
      <c r="A34" s="1"/>
      <c r="B34" s="39">
        <v>44196</v>
      </c>
      <c r="C34" s="40" t="s">
        <v>23</v>
      </c>
      <c r="D34" s="50"/>
      <c r="E34" s="46">
        <v>16097.61</v>
      </c>
      <c r="F34" s="46"/>
      <c r="H34" s="45"/>
    </row>
    <row r="35" spans="1:8" ht="13.15" x14ac:dyDescent="0.4">
      <c r="B35" s="6"/>
      <c r="C35" s="63" t="s">
        <v>10</v>
      </c>
      <c r="D35" s="64"/>
      <c r="E35" s="11">
        <f>SUM(E13:E34)</f>
        <v>74874.73</v>
      </c>
      <c r="F35" s="11">
        <f>SUM(F13:F34)</f>
        <v>47386.7</v>
      </c>
      <c r="H35" s="45"/>
    </row>
    <row r="36" spans="1:8" ht="13.15" x14ac:dyDescent="0.4">
      <c r="B36" s="30"/>
      <c r="C36" s="51" t="s">
        <v>14</v>
      </c>
      <c r="D36" s="52"/>
      <c r="E36" s="7">
        <f>E35+E12</f>
        <v>74874.73</v>
      </c>
      <c r="F36" s="7">
        <f>F35+F12</f>
        <v>71234.47</v>
      </c>
      <c r="H36" s="45"/>
    </row>
    <row r="37" spans="1:8" ht="13.15" x14ac:dyDescent="0.4">
      <c r="B37" s="31"/>
      <c r="C37" s="53" t="s">
        <v>11</v>
      </c>
      <c r="D37" s="54"/>
      <c r="E37" s="16"/>
      <c r="F37" s="49">
        <f>F36-E36</f>
        <v>-3640.2599999999948</v>
      </c>
    </row>
  </sheetData>
  <mergeCells count="7">
    <mergeCell ref="C37:D37"/>
    <mergeCell ref="C11:D11"/>
    <mergeCell ref="B2:C2"/>
    <mergeCell ref="B10:F10"/>
    <mergeCell ref="B12:C12"/>
    <mergeCell ref="C35:D35"/>
    <mergeCell ref="C36:D3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Cadrien novembre</vt:lpstr>
      <vt:lpstr>Cadrien decembre</vt:lpstr>
      <vt:lpstr>'Cadrien decembre'!Zone_d_impression</vt:lpstr>
      <vt:lpstr>'Cadrien novembre'!Zone_d_impression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tTerrier</dc:creator>
  <cp:lastModifiedBy>Claude Terrier</cp:lastModifiedBy>
  <cp:lastPrinted>2006-03-19T21:53:42Z</cp:lastPrinted>
  <dcterms:created xsi:type="dcterms:W3CDTF">2006-03-17T00:00:20Z</dcterms:created>
  <dcterms:modified xsi:type="dcterms:W3CDTF">2023-09-04T06:46:48Z</dcterms:modified>
</cp:coreProperties>
</file>